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codeName="ThisWorkbook"/>
  <mc:AlternateContent xmlns:mc="http://schemas.openxmlformats.org/markup-compatibility/2006">
    <mc:Choice Requires="x15">
      <x15ac:absPath xmlns:x15ac="http://schemas.microsoft.com/office/spreadsheetml/2010/11/ac" url="S:\C_Osm\Observatoire environnemental\2023\Evolution des questionnaires\Questionnaire définitif\"/>
    </mc:Choice>
  </mc:AlternateContent>
  <xr:revisionPtr revIDLastSave="0" documentId="13_ncr:1_{E41A0204-B2F2-4DCC-82B2-7D101DE00BEA}" xr6:coauthVersionLast="36" xr6:coauthVersionMax="36" xr10:uidLastSave="{00000000-0000-0000-0000-000000000000}"/>
  <bookViews>
    <workbookView xWindow="0" yWindow="0" windowWidth="25200" windowHeight="11175" xr2:uid="{00000000-000D-0000-FFFF-FFFF00000000}"/>
  </bookViews>
  <sheets>
    <sheet name="Annuel - Environnement" sheetId="1" r:id="rId1"/>
  </sheets>
  <definedNames>
    <definedName name="OBS_PA_54_M_ENT">'Annuel - Environnement'!$G$57</definedName>
    <definedName name="OBS_PA_54_M_GP">'Annuel - Environnement'!$E$57</definedName>
    <definedName name="OBS_PA_54_M_TOTAL">'Annuel - Environnement'!$C$57</definedName>
    <definedName name="OBS_PA_54_NOP_ENT">'Annuel - Environnement'!$G$64</definedName>
    <definedName name="OBS_PA_54_NOP_GP">'Annuel - Environnement'!$E$64</definedName>
    <definedName name="OBS_PA_54_NOP_TOTAL">'Annuel - Environnement'!$C$64</definedName>
    <definedName name="OBS_PA_54_OP_NSUB_9_M_ENT">'Annuel - Environnement'!$G$62</definedName>
    <definedName name="OBS_PA_54_OP_NSUB_9_M_GP">'Annuel - Environnement'!$E$62</definedName>
    <definedName name="OBS_PA_54_OP_NSUB_9_M_TOTAL">'Annuel - Environnement'!$C$62</definedName>
    <definedName name="OBS_PA_54_OP_NSUB_M_ENT">'Annuel - Environnement'!$G$61</definedName>
    <definedName name="OBS_PA_54_OP_NSUB_M_GP">'Annuel - Environnement'!$E$61</definedName>
    <definedName name="OBS_PA_54_OP_NSUB_M_TOTAL">'Annuel - Environnement'!$C$61</definedName>
    <definedName name="OBS_PA_54_OP_NSUB_RECO_M_ENT">'Annuel - Environnement'!$G$63</definedName>
    <definedName name="OBS_PA_54_OP_NSUB_RECO_M_GP">'Annuel - Environnement'!$E$63</definedName>
    <definedName name="OBS_PA_54_OP_NSUB_RECO_M_TOTAL">'Annuel - Environnement'!$C$63</definedName>
    <definedName name="OBS_PA_54_OP_SUB_9_M_ENT">'Annuel - Environnement'!$G$59</definedName>
    <definedName name="OBS_PA_54_OP_SUB_9_M_GP">'Annuel - Environnement'!$E$59</definedName>
    <definedName name="OBS_PA_54_OP_SUB_9_M_TOTAL">'Annuel - Environnement'!$C$59</definedName>
    <definedName name="OBS_PA_54_OP_SUB_M_ENT">'Annuel - Environnement'!$G$58</definedName>
    <definedName name="OBS_PA_54_OP_SUB_M_GP">'Annuel - Environnement'!$E$58</definedName>
    <definedName name="OBS_PA_54_OP_SUB_M_TOTAL">'Annuel - Environnement'!$C$58</definedName>
    <definedName name="OBS_PA_54_OP_SUB_RECO_M_ENT">'Annuel - Environnement'!$G$60</definedName>
    <definedName name="OBS_PA_54_OP_SUB_RECO_M_GP">'Annuel - Environnement'!$E$60</definedName>
    <definedName name="OBS_PA_54_OP_SUB_RECO_M_TOTAL">'Annuel - Environnement'!$C$60</definedName>
    <definedName name="OBS_VB_54_M_ENT">'Annuel - Environnement'!$G$68</definedName>
    <definedName name="OBS_VB_54_M_GP">'Annuel - Environnement'!$E$68</definedName>
    <definedName name="OBS_VB_54_M_TOTAL">'Annuel - Environnement'!$C$68</definedName>
    <definedName name="OBS_VB_54_OP_NSUB_9_M_ENT">'Annuel - Environnement'!$G$73</definedName>
    <definedName name="OBS_VB_54_OP_NSUB_9_M_GP">'Annuel - Environnement'!$E$73</definedName>
    <definedName name="OBS_VB_54_OP_NSUB_9_M_TOTAL">'Annuel - Environnement'!$C$73</definedName>
    <definedName name="OBS_VB_54_OP_NSUB_M_ENT">'Annuel - Environnement'!$G$72</definedName>
    <definedName name="OBS_VB_54_OP_NSUB_M_GP">'Annuel - Environnement'!$E$72</definedName>
    <definedName name="OBS_VB_54_OP_NSUB_M_TOTAL">'Annuel - Environnement'!$C$72</definedName>
    <definedName name="OBS_VB_54_OP_NSUB_RECO_M_ENT">'Annuel - Environnement'!$G$74</definedName>
    <definedName name="OBS_VB_54_OP_NSUB_RECO_M_GP">'Annuel - Environnement'!$E$74</definedName>
    <definedName name="OBS_VB_54_OP_NSUB_RECO_M_TOTAL">'Annuel - Environnement'!$C$74</definedName>
    <definedName name="OBS_VB_54_OP_SUB_9_M_ENT">'Annuel - Environnement'!$G$70</definedName>
    <definedName name="OBS_VB_54_OP_SUB_9_M_GP">'Annuel - Environnement'!$E$70</definedName>
    <definedName name="OBS_VB_54_OP_SUB_9_M_TOTAL">'Annuel - Environnement'!$C$70</definedName>
    <definedName name="OBS_VB_54_OP_SUB_M_ENT">'Annuel - Environnement'!$G$69</definedName>
    <definedName name="OBS_VB_54_OP_SUB_M_GP">'Annuel - Environnement'!$E$69</definedName>
    <definedName name="OBS_VB_54_OP_SUB_M_TOTAL">'Annuel - Environnement'!$C$69</definedName>
    <definedName name="OBS_VB_54_OP_SUB_RECO_M_ENT">'Annuel - Environnement'!$G$71</definedName>
    <definedName name="OBS_VB_54_OP_SUB_RECO_M_GP">'Annuel - Environnement'!$E$71</definedName>
    <definedName name="OBS_VB_54_OP_SUB_RECO_M_TOTAL">'Annuel - Environnement'!$C$71</definedName>
    <definedName name="OBS_VO_55_2019_M_TOTAL" localSheetId="0">'Annuel - Environnement'!$C$80</definedName>
    <definedName name="OBS_VO_55_2019_RECO_M_TOTAL" localSheetId="0">'Annuel - Environnement'!$C$82</definedName>
    <definedName name="OBS_VO_55_2019_RECY_M_TOTAL" localSheetId="0">'Annuel - Environnement'!$C$81</definedName>
    <definedName name="OBS_VO_55_2020_M_TOTAL">'Annuel - Environnement'!$D$80</definedName>
    <definedName name="OBS_VO_55_2020_RECO_M_TOTAL">'Annuel - Environnement'!$D$82</definedName>
    <definedName name="OBS_VO_55_2020_RECY_M_TOTAL">'Annuel - Environnement'!$D$81</definedName>
    <definedName name="OBS_VO_55_2021_M_TOTAL">'Annuel - Environnement'!$E$80</definedName>
    <definedName name="OBS_VO_55_2021_RECO_M_TOTAL">'Annuel - Environnement'!$E$82</definedName>
    <definedName name="OBS_VO_55_2021_RECY_M_TOTAL">'Annuel - Environnement'!$E$81</definedName>
    <definedName name="OBS_VO_55_2022_M_TOTAL">'Annuel - Environnement'!$F$80</definedName>
    <definedName name="OBS_VO_55_2022_RECO_M_TOTAL">'Annuel - Environnement'!$F$82</definedName>
    <definedName name="OBS_VO_55_2022_RECY_M_TOTAL">'Annuel - Environnement'!$F$81</definedName>
    <definedName name="OBS_VO_55_RECO_TOTAL">'Annuel - Environnement'!$G$82</definedName>
    <definedName name="OBS_VO_55_RECY_TOTAL">'Annuel - Environnement'!$G$81</definedName>
    <definedName name="OBS_VO_55_TOTAL">'Annuel - Environnement'!$G$80</definedName>
    <definedName name="OBS_VO_56_2019_BOX_TOTAL">'Annuel - Environnement'!$C$100</definedName>
    <definedName name="OBS_VO_56_2019_RECO_BOX_TOTAL">'Annuel - Environnement'!$C$102</definedName>
    <definedName name="OBS_VO_56_2019_RECY_BOX_TOTAL">'Annuel - Environnement'!$C$101</definedName>
    <definedName name="OBS_VO_56_2020_BOX_TOTAL">'Annuel - Environnement'!$D$100</definedName>
    <definedName name="OBS_VO_56_2020_RECO_BOX_TOTAL">'Annuel - Environnement'!$D$102</definedName>
    <definedName name="OBS_VO_56_2020_RECY_BOX_TOTAL">'Annuel - Environnement'!$D$101</definedName>
    <definedName name="OBS_VO_56_2021_BOX_TOTAL">'Annuel - Environnement'!$E$100</definedName>
    <definedName name="OBS_VO_56_2021_RECO_BOX_TOTAL">'Annuel - Environnement'!$E$102</definedName>
    <definedName name="OBS_VO_56_2021_RECY_BOX_TOTAL">'Annuel - Environnement'!$E$101</definedName>
    <definedName name="OBS_VO_56_BOX_TOTAL">'Annuel - Environnement'!$F$100</definedName>
    <definedName name="OBS_VO_56_RECO_BOX_TOTAL">'Annuel - Environnement'!$F$102</definedName>
    <definedName name="OBS_VO_56_RECY_BOX_TOTAL">'Annuel - Environnement'!$F$101</definedName>
    <definedName name="OBS_VO_57_2019_DEC_TOTAL">'Annuel - Environnement'!$C$106</definedName>
    <definedName name="OBS_VO_57_2019_RECO_DEC_TOTAL">'Annuel - Environnement'!$C$108</definedName>
    <definedName name="OBS_VO_57_2019_RECY_DEC_TOTAL">'Annuel - Environnement'!$C$107</definedName>
    <definedName name="OBS_VO_57_2020_DEC_TOTAL">'Annuel - Environnement'!$D$106</definedName>
    <definedName name="OBS_VO_57_2020_RECO_DEC_TOTAL">'Annuel - Environnement'!$D$108</definedName>
    <definedName name="OBS_VO_57_2020_RECY_DEC_TOTAL">'Annuel - Environnement'!$D$107</definedName>
    <definedName name="OBS_VO_57_2021_DEC_TOTAL">'Annuel - Environnement'!$E$106</definedName>
    <definedName name="OBS_VO_57_2021_RECO_DEC_TOTAL">'Annuel - Environnement'!$E$108</definedName>
    <definedName name="OBS_VO_57_2021_RECY_DEC_TOTAL">'Annuel - Environnement'!$E$107</definedName>
    <definedName name="OBS_VO_57_DEC_TOTAL">'Annuel - Environnement'!$F$106</definedName>
    <definedName name="OBS_VO_57_RECO_DEC_TOTAL">'Annuel - Environnement'!$F$108</definedName>
    <definedName name="OBS_VO_57_RECY_DEC_TOTAL">'Annuel - Environnement'!$F$107</definedName>
    <definedName name="OBS_VO_BOX_DIST_2019_TOTAL">'Annuel - Environnement'!$C$87</definedName>
    <definedName name="OBS_VO_BOX_DIST_2020_TOTAL">'Annuel - Environnement'!$D$87</definedName>
    <definedName name="OBS_VO_BOX_DIST_2021_TOTAL">'Annuel - Environnement'!$E$87</definedName>
    <definedName name="OBS_VO_BOX_DIST_2022_TOTAL">'Annuel - Environnement'!$F$87</definedName>
    <definedName name="OBS_VO_BOX_DIST_9_2019_TOTAL">'Annuel - Environnement'!$C$89</definedName>
    <definedName name="OBS_VO_BOX_DIST_9_2020_TOTAL">'Annuel - Environnement'!$D$89</definedName>
    <definedName name="OBS_VO_BOX_DIST_9_2021_TOTAL">'Annuel - Environnement'!$E$89</definedName>
    <definedName name="OBS_VO_BOX_DIST_9_2022_TOTAL">'Annuel - Environnement'!$F$89</definedName>
    <definedName name="OBS_VO_BOX_DIST_9_TOTAL">'Annuel - Environnement'!$G$89</definedName>
    <definedName name="OBS_VO_BOX_DIST_RECO_2019_TOTAL">'Annuel - Environnement'!$C$88</definedName>
    <definedName name="OBS_VO_BOX_DIST_RECO_2020_TOTAL">'Annuel - Environnement'!$D$88</definedName>
    <definedName name="OBS_VO_BOX_DIST_RECO_2021_TOTAL">'Annuel - Environnement'!$E$88</definedName>
    <definedName name="OBS_VO_BOX_DIST_RECO_2022_TOTAL">'Annuel - Environnement'!$F$88</definedName>
    <definedName name="OBS_VO_BOX_DIST_RECO_TOTAL">'Annuel - Environnement'!$G$88</definedName>
    <definedName name="OBS_VO_BOX_DIST_TOTAL">'Annuel - Environnement'!$G$87</definedName>
    <definedName name="OBS_VO_BOX_RECO_TOTAL">'Annuel - Environnement'!$G$102</definedName>
    <definedName name="OBS_VO_BOX_RECY_TOTAL">'Annuel - Environnement'!$G$101</definedName>
    <definedName name="OBS_VO_BOX_RR_TOTAL">'Annuel - Environnement'!$G$100</definedName>
    <definedName name="OBS_VO_DEC_DIST_2019_TOTAL">'Annuel - Environnement'!$C$92</definedName>
    <definedName name="OBS_VO_DEC_DIST_2020_TOTAL">'Annuel - Environnement'!$D$92</definedName>
    <definedName name="OBS_VO_DEC_DIST_2021_TOTAL">'Annuel - Environnement'!$E$92</definedName>
    <definedName name="OBS_VO_DEC_DIST_2022_TOTAL">'Annuel - Environnement'!$F$92</definedName>
    <definedName name="OBS_VO_DEC_DIST_9_2019_TOTAL">'Annuel - Environnement'!$C$94</definedName>
    <definedName name="OBS_VO_DEC_DIST_9_2020_TOTAL">'Annuel - Environnement'!$D$94</definedName>
    <definedName name="OBS_VO_DEC_DIST_9_2021_TOTAL">'Annuel - Environnement'!$E$94</definedName>
    <definedName name="OBS_VO_DEC_DIST_9_2022_TOTAL">'Annuel - Environnement'!$F$94</definedName>
    <definedName name="OBS_VO_DEC_DIST_9_TOTAL">'Annuel - Environnement'!$G$94</definedName>
    <definedName name="OBS_VO_DEC_DIST_RECO_2019_TOTAL">'Annuel - Environnement'!$C$93</definedName>
    <definedName name="OBS_VO_DEC_DIST_RECO_2020_TOTAL">'Annuel - Environnement'!$D$93</definedName>
    <definedName name="OBS_VO_DEC_DIST_RECO_2021_TOTAL">'Annuel - Environnement'!$E$93</definedName>
    <definedName name="OBS_VO_DEC_DIST_RECO_2022_TOTAL">'Annuel - Environnement'!$F$93</definedName>
    <definedName name="OBS_VO_DEC_DIST_RECO_TOTAL">'Annuel - Environnement'!$G$93</definedName>
    <definedName name="OBS_VO_DEC_DIST_TOTAL">'Annuel - Environnement'!$G$92</definedName>
    <definedName name="OBS_VO_DEC_RECO_TOTAL">'Annuel - Environnement'!$G$108</definedName>
    <definedName name="OBS_VO_DEC_RECY_TOTAL">'Annuel - Environnement'!$G$107</definedName>
    <definedName name="OBS_VO_DEC_RR_TOTAL">'Annuel - Environnement'!$G$106</definedName>
    <definedName name="OBS_VO_GES_2019_TOTAL" localSheetId="0">'Annuel - Environnement'!$C$21</definedName>
    <definedName name="OBS_VO_GES_2020_TOTAL">'Annuel - Environnement'!$D$21</definedName>
    <definedName name="OBS_VO_GES_2021_TOTAL">'Annuel - Environnement'!$E$21</definedName>
    <definedName name="OBS_VO_GES_2022_TOTAL">'Annuel - Environnement'!$F$21</definedName>
    <definedName name="OBS_VO_GES_SC1_2019_TOTAL" localSheetId="0">'Annuel - Environnement'!$C$22</definedName>
    <definedName name="OBS_VO_GES_SC1_2020_TOTAL">'Annuel - Environnement'!$D$22</definedName>
    <definedName name="OBS_VO_GES_SC1_2021_TOTAL">'Annuel - Environnement'!$E$22</definedName>
    <definedName name="OBS_VO_GES_SC1_2022_TOTAL">'Annuel - Environnement'!$F$22</definedName>
    <definedName name="OBS_VO_GES_SC1_TOTAL" localSheetId="0">'Annuel - Environnement'!$G$22</definedName>
    <definedName name="OBS_VO_GES_SC2_2019_TOTAL" localSheetId="0">'Annuel - Environnement'!$C$23</definedName>
    <definedName name="OBS_VO_GES_SC2_2020_TOTAL">'Annuel - Environnement'!$D$23</definedName>
    <definedName name="OBS_VO_GES_SC2_2021_TOTAL">'Annuel - Environnement'!$E$23</definedName>
    <definedName name="OBS_VO_GES_SC2_2022_TOTAL">'Annuel - Environnement'!$F$23</definedName>
    <definedName name="OBS_VO_GES_SC2_MB_2019_TOTAL">'Annuel - Environnement'!$C$26</definedName>
    <definedName name="OBS_VO_GES_SC2_MB_2020_TOTAL">'Annuel - Environnement'!$D$26</definedName>
    <definedName name="OBS_VO_GES_SC2_MB_2021_TOTAL">'Annuel - Environnement'!$E$26</definedName>
    <definedName name="OBS_VO_GES_SC2_MB_2022_TOTAL">'Annuel - Environnement'!$F$26</definedName>
    <definedName name="OBS_VO_GES_SC2_MB_TOTAL">'Annuel - Environnement'!$G$26</definedName>
    <definedName name="OBS_VO_GES_SC2_TOTAL" localSheetId="0">'Annuel - Environnement'!$G$23</definedName>
    <definedName name="OBS_VO_GES_SC3_2019_TOTAL" localSheetId="0">'Annuel - Environnement'!$C$24</definedName>
    <definedName name="OBS_VO_GES_SC3_2020_TOTAL">'Annuel - Environnement'!$D$24</definedName>
    <definedName name="OBS_VO_GES_SC3_2021_TOTAL">'Annuel - Environnement'!$E$24</definedName>
    <definedName name="OBS_VO_GES_SC3_2022_TOTAL">'Annuel - Environnement'!$F$24</definedName>
    <definedName name="OBS_VO_GES_SC3_TOTAL" localSheetId="0">'Annuel - Environnement'!$G$24</definedName>
    <definedName name="OBS_VO_GES_TOTAL" localSheetId="0">'Annuel - Environnement'!$G$21</definedName>
    <definedName name="OBS_VO_NRJ_2019_TOTAL" localSheetId="0">'Annuel - Environnement'!$C$32</definedName>
    <definedName name="OBS_VO_NRJ_2020_TOTAL">'Annuel - Environnement'!$D$32</definedName>
    <definedName name="OBS_VO_NRJ_2021_TOTAL">'Annuel - Environnement'!$E$32</definedName>
    <definedName name="OBS_VO_NRJ_2022_TOTAL">'Annuel - Environnement'!$F$32</definedName>
    <definedName name="OBS_VO_NRJ_AUT_2019_TOTAL" localSheetId="0">'Annuel - Environnement'!$C$48</definedName>
    <definedName name="OBS_VO_NRJ_AUT_2020_TOTAL">'Annuel - Environnement'!$D$48</definedName>
    <definedName name="OBS_VO_NRJ_AUT_2021_TOTAL">'Annuel - Environnement'!$E$48</definedName>
    <definedName name="OBS_VO_NRJ_AUT_2022_TOTAL">'Annuel - Environnement'!$F$48</definedName>
    <definedName name="OBS_VO_NRJ_AUT_TOTAL" localSheetId="0">'Annuel - Environnement'!$G$48</definedName>
    <definedName name="OBS_VO_NRJ_BOX_2019_TOTAL" localSheetId="0">'Annuel - Environnement'!$C$47</definedName>
    <definedName name="OBS_VO_NRJ_BOX_2020_TOTAL">'Annuel - Environnement'!$D$47</definedName>
    <definedName name="OBS_VO_NRJ_BOX_2021_TOTAL">'Annuel - Environnement'!$E$47</definedName>
    <definedName name="OBS_VO_NRJ_BOX_2022_TOTAL">'Annuel - Environnement'!$F$47</definedName>
    <definedName name="OBS_VO_NRJ_BOX_TOTAL" localSheetId="0">'Annuel - Environnement'!$G$47</definedName>
    <definedName name="OBS_VO_NRJ_DATAC_2019_TOTAL" localSheetId="0">'Annuel - Environnement'!$C$46</definedName>
    <definedName name="OBS_VO_NRJ_DATAC_2020_TOTAL">'Annuel - Environnement'!$D$46</definedName>
    <definedName name="OBS_VO_NRJ_DATAC_2021_TOTAL">'Annuel - Environnement'!$E$46</definedName>
    <definedName name="OBS_VO_NRJ_DATAC_2022_TOTAL">'Annuel - Environnement'!$F$46</definedName>
    <definedName name="OBS_VO_NRJ_DATAC_TOTAL" localSheetId="0">'Annuel - Environnement'!$G$46</definedName>
    <definedName name="OBS_VO_NRJ_RES_2019_TOTAL" localSheetId="0">'Annuel - Environnement'!$C$33</definedName>
    <definedName name="OBS_VO_NRJ_RES_2020_TOTAL">'Annuel - Environnement'!$D$33</definedName>
    <definedName name="OBS_VO_NRJ_RES_2021_TOTAL">'Annuel - Environnement'!$E$33</definedName>
    <definedName name="OBS_VO_NRJ_RES_2022_TOTAL">'Annuel - Environnement'!$F$33</definedName>
    <definedName name="OBS_VO_NRJ_RES_2G_2019_TOTAL" localSheetId="0">'Annuel - Environnement'!$C$35</definedName>
    <definedName name="OBS_VO_NRJ_RES_2G_2020_TOTAL">'Annuel - Environnement'!$D$35</definedName>
    <definedName name="OBS_VO_NRJ_RES_2G_2021_TOTAL">'Annuel - Environnement'!$E$35</definedName>
    <definedName name="OBS_VO_NRJ_RES_2G_2022_TOTAL">'Annuel - Environnement'!$F$35</definedName>
    <definedName name="OBS_VO_NRJ_RES_2G_TOTAL" localSheetId="0">'Annuel - Environnement'!$G$35</definedName>
    <definedName name="OBS_VO_NRJ_RES_3G_2019_TOTAL" localSheetId="0">'Annuel - Environnement'!$C$36</definedName>
    <definedName name="OBS_VO_NRJ_RES_3G_2020_TOTAL">'Annuel - Environnement'!$D$36</definedName>
    <definedName name="OBS_VO_NRJ_RES_3G_2021_TOTAL">'Annuel - Environnement'!$E$36</definedName>
    <definedName name="OBS_VO_NRJ_RES_3G_2022_TOTAL">'Annuel - Environnement'!$F$36</definedName>
    <definedName name="OBS_VO_NRJ_RES_3G_TOTAL" localSheetId="0">'Annuel - Environnement'!$G$36</definedName>
    <definedName name="OBS_VO_NRJ_RES_4G_2019_TOTAL" localSheetId="0">'Annuel - Environnement'!$C$37</definedName>
    <definedName name="OBS_VO_NRJ_RES_4G_2020_TOTAL">'Annuel - Environnement'!$D$37</definedName>
    <definedName name="OBS_VO_NRJ_RES_4G_2021_TOTAL">'Annuel - Environnement'!$E$37</definedName>
    <definedName name="OBS_VO_NRJ_RES_4G_2022_TOTAL">'Annuel - Environnement'!$F$37</definedName>
    <definedName name="OBS_VO_NRJ_RES_4G_TOTAL" localSheetId="0">'Annuel - Environnement'!$G$37</definedName>
    <definedName name="OBS_VO_NRJ_RES_5G_2019_TOTAL" localSheetId="0">'Annuel - Environnement'!$C$38</definedName>
    <definedName name="OBS_VO_NRJ_RES_5G_2020_TOTAL">'Annuel - Environnement'!$D$38</definedName>
    <definedName name="OBS_VO_NRJ_RES_5G_2021_TOTAL">'Annuel - Environnement'!$E$38</definedName>
    <definedName name="OBS_VO_NRJ_RES_5G_2022_TOTAL">'Annuel - Environnement'!$F$38</definedName>
    <definedName name="OBS_VO_NRJ_RES_5G_TOTAL" localSheetId="0">'Annuel - Environnement'!$G$38</definedName>
    <definedName name="OBS_VO_NRJ_RES_AUTBL_2019_TOTAL" localSheetId="0">'Annuel - Environnement'!$C$44</definedName>
    <definedName name="OBS_VO_NRJ_RES_AUTBL_2020_TOTAL">'Annuel - Environnement'!$D$44</definedName>
    <definedName name="OBS_VO_NRJ_RES_AUTBL_2021_TOTAL">'Annuel - Environnement'!$E$44</definedName>
    <definedName name="OBS_VO_NRJ_RES_AUTBL_2022_TOTAL">'Annuel - Environnement'!$F$44</definedName>
    <definedName name="OBS_VO_NRJ_RES_AUTBL_TOTAL">'Annuel - Environnement'!$G$44</definedName>
    <definedName name="OBS_VO_NRJ_RES_BLFIX_2019_TOTAL" localSheetId="0">'Annuel - Environnement'!$C$39</definedName>
    <definedName name="OBS_VO_NRJ_RES_BLFIX_2020_TOTAL">'Annuel - Environnement'!$D$39</definedName>
    <definedName name="OBS_VO_NRJ_RES_BLFIX_2021_TOTAL">'Annuel - Environnement'!$E$39</definedName>
    <definedName name="OBS_VO_NRJ_RES_BLFIX_2022_TOTAL">'Annuel - Environnement'!$F$39</definedName>
    <definedName name="OBS_VO_NRJ_RES_BLFIX_TOTAL" localSheetId="0">'Annuel - Environnement'!$G$39</definedName>
    <definedName name="OBS_VO_NRJ_RES_BLMOB_2019_TOTAL" localSheetId="0">'Annuel - Environnement'!$C$34</definedName>
    <definedName name="OBS_VO_NRJ_RES_BLMOB_2020_TOTAL">'Annuel - Environnement'!$D$34</definedName>
    <definedName name="OBS_VO_NRJ_RES_BLMOB_2021_TOTAL">'Annuel - Environnement'!$E$34</definedName>
    <definedName name="OBS_VO_NRJ_RES_BLMOB_2022_TOTAL">'Annuel - Environnement'!$F$34</definedName>
    <definedName name="OBS_VO_NRJ_RES_BLMOB_TOTAL" localSheetId="0">'Annuel - Environnement'!$G$34</definedName>
    <definedName name="OBS_VO_NRJ_RES_COAX_2019_TOTAL" localSheetId="0">'Annuel - Environnement'!$C$43</definedName>
    <definedName name="OBS_VO_NRJ_RES_COAX_2020_TOTAL">'Annuel - Environnement'!$D$43</definedName>
    <definedName name="OBS_VO_NRJ_RES_COAX_2021_TOTAL">'Annuel - Environnement'!$E$43</definedName>
    <definedName name="OBS_VO_NRJ_RES_COAX_2022_TOTAL">'Annuel - Environnement'!$F$43</definedName>
    <definedName name="OBS_VO_NRJ_RES_COAX_TOTAL" localSheetId="0">'Annuel - Environnement'!$G$43</definedName>
    <definedName name="OBS_VO_NRJ_RES_CORE_2019_TOTAL" localSheetId="0">'Annuel - Environnement'!$C$45</definedName>
    <definedName name="OBS_VO_NRJ_RES_CORE_2020_TOTAL">'Annuel - Environnement'!$D$45</definedName>
    <definedName name="OBS_VO_NRJ_RES_CORE_2021_TOTAL">'Annuel - Environnement'!$E$45</definedName>
    <definedName name="OBS_VO_NRJ_RES_CORE_2022_TOTAL">'Annuel - Environnement'!$F$45</definedName>
    <definedName name="OBS_VO_NRJ_RES_CORE_TOTAL">'Annuel - Environnement'!$G$45</definedName>
    <definedName name="OBS_VO_NRJ_RES_DSL_2019_TOTAL" localSheetId="0">'Annuel - Environnement'!$C$41</definedName>
    <definedName name="OBS_VO_NRJ_RES_DSL_2020_TOTAL">'Annuel - Environnement'!$D$41</definedName>
    <definedName name="OBS_VO_NRJ_RES_DSL_2021_TOTAL">'Annuel - Environnement'!$E$41</definedName>
    <definedName name="OBS_VO_NRJ_RES_DSL_2022_TOTAL">'Annuel - Environnement'!$F$41</definedName>
    <definedName name="OBS_VO_NRJ_RES_DSL_TOTAL" localSheetId="0">'Annuel - Environnement'!$G$41</definedName>
    <definedName name="OBS_VO_NRJ_RES_FttHO_2019_TOTAL" localSheetId="0">'Annuel - Environnement'!$C$42</definedName>
    <definedName name="OBS_VO_NRJ_RES_FttHO_2020_TOTAL">'Annuel - Environnement'!$D$42</definedName>
    <definedName name="OBS_VO_NRJ_RES_FttHO_2021_TOTAL">'Annuel - Environnement'!$E$42</definedName>
    <definedName name="OBS_VO_NRJ_RES_FttHO_2022_TOTAL">'Annuel - Environnement'!$F$42</definedName>
    <definedName name="OBS_VO_NRJ_RES_FttHO_TOTAL" localSheetId="0">'Annuel - Environnement'!$G$42</definedName>
    <definedName name="OBS_VO_NRJ_RES_RTC_2019_TOTAL" localSheetId="0">'Annuel - Environnement'!$C$40</definedName>
    <definedName name="OBS_VO_NRJ_RES_RTC_2020_TOTAL">'Annuel - Environnement'!$D$40</definedName>
    <definedName name="OBS_VO_NRJ_RES_RTC_2021_TOTAL">'Annuel - Environnement'!$E$40</definedName>
    <definedName name="OBS_VO_NRJ_RES_RTC_2022_TOTAL">'Annuel - Environnement'!$F$40</definedName>
    <definedName name="OBS_VO_NRJ_RES_RTC_TOTAL" localSheetId="0">'Annuel - Environnement'!$G$40</definedName>
    <definedName name="OBS_VO_NRJ_RES_TOTAL" localSheetId="0">'Annuel - Environnement'!$G$33</definedName>
    <definedName name="OBS_VO_NRJ_TOTAL" localSheetId="0">'Annuel - Environnement'!$G$32</definedName>
  </definedNames>
  <calcPr calcId="191029" iterateCount="1"/>
</workbook>
</file>

<file path=xl/calcChain.xml><?xml version="1.0" encoding="utf-8"?>
<calcChain xmlns="http://schemas.openxmlformats.org/spreadsheetml/2006/main">
  <c r="G100" i="1" l="1"/>
  <c r="G92" i="1"/>
  <c r="C100" i="1"/>
  <c r="D106" i="1"/>
  <c r="E106" i="1"/>
  <c r="F106" i="1"/>
  <c r="G106" i="1"/>
  <c r="C106" i="1"/>
  <c r="D100" i="1"/>
  <c r="E100" i="1"/>
  <c r="F100" i="1"/>
  <c r="D92" i="1"/>
  <c r="E92" i="1"/>
  <c r="F92" i="1"/>
  <c r="C92" i="1"/>
  <c r="D87" i="1"/>
  <c r="E87" i="1"/>
  <c r="F87" i="1"/>
  <c r="G87" i="1"/>
  <c r="C87" i="1"/>
  <c r="E68" i="1"/>
  <c r="G68" i="1"/>
  <c r="G69" i="1"/>
  <c r="E69" i="1"/>
  <c r="C72" i="1"/>
  <c r="C70" i="1"/>
  <c r="C71" i="1"/>
  <c r="C73" i="1"/>
  <c r="C74" i="1"/>
  <c r="G72" i="1"/>
  <c r="E72" i="1"/>
  <c r="C57" i="1"/>
  <c r="C58" i="1"/>
  <c r="G57" i="1"/>
  <c r="E57" i="1"/>
  <c r="C64" i="1"/>
  <c r="C63" i="1"/>
  <c r="C62" i="1"/>
  <c r="C61" i="1"/>
  <c r="G61" i="1"/>
  <c r="E61" i="1"/>
  <c r="C59" i="1"/>
  <c r="C60" i="1"/>
  <c r="G58" i="1"/>
  <c r="E58" i="1"/>
  <c r="C32" i="1"/>
  <c r="C33" i="1"/>
  <c r="D33" i="1"/>
  <c r="D32" i="1" s="1"/>
  <c r="E33" i="1"/>
  <c r="E32" i="1" s="1"/>
  <c r="G39" i="1"/>
  <c r="F39" i="1"/>
  <c r="D39" i="1"/>
  <c r="E39" i="1"/>
  <c r="C39" i="1"/>
  <c r="G34" i="1"/>
  <c r="G33" i="1" s="1"/>
  <c r="G32" i="1" s="1"/>
  <c r="D34" i="1"/>
  <c r="E34" i="1"/>
  <c r="F34" i="1"/>
  <c r="F33" i="1" s="1"/>
  <c r="F32" i="1" s="1"/>
  <c r="C34" i="1"/>
  <c r="C68" i="1" l="1"/>
  <c r="C69" i="1"/>
  <c r="G80" i="1"/>
  <c r="F80" i="1"/>
  <c r="G21" i="1" l="1"/>
  <c r="C21" i="1" l="1"/>
  <c r="E21" i="1" l="1"/>
  <c r="F21" i="1" l="1"/>
  <c r="D21" i="1"/>
  <c r="D80" i="1" l="1"/>
  <c r="C80" i="1"/>
</calcChain>
</file>

<file path=xl/sharedStrings.xml><?xml version="1.0" encoding="utf-8"?>
<sst xmlns="http://schemas.openxmlformats.org/spreadsheetml/2006/main" count="95" uniqueCount="75">
  <si>
    <t>Opérateurs dont le nombre de clients est supérieur à 3 000 000</t>
  </si>
  <si>
    <t>Nom de l'opérateur :</t>
  </si>
  <si>
    <t>Contact Arcep :</t>
  </si>
  <si>
    <t>Nom du contact :</t>
  </si>
  <si>
    <t>Téléphone :</t>
  </si>
  <si>
    <t>e-mail :</t>
  </si>
  <si>
    <t>I  - Emissions de GES et consommations énergétiques des opérateurs de communications électroniques</t>
  </si>
  <si>
    <t>I.1 Emissions de GES</t>
  </si>
  <si>
    <t>En Tonnes équ. CO2 au cours de l'année</t>
  </si>
  <si>
    <t>Ensemble des émissions  de gaz à effet de serre en France</t>
  </si>
  <si>
    <t>dont scope 1</t>
  </si>
  <si>
    <t>dont scope 3</t>
  </si>
  <si>
    <t>I.2 Consommation énergétique</t>
  </si>
  <si>
    <t>En GWh / an</t>
  </si>
  <si>
    <t>Consommation  énergétique totale en GWh</t>
  </si>
  <si>
    <t>Consommation énergétique des réseaux</t>
  </si>
  <si>
    <t>dont boucles locales mobiles</t>
  </si>
  <si>
    <t>dont boucles locales 2G</t>
  </si>
  <si>
    <t>dont boucles locales 3G</t>
  </si>
  <si>
    <t>dont boucles locales 4G</t>
  </si>
  <si>
    <t>dont boucles locales 5G</t>
  </si>
  <si>
    <t>dont boucles locales fixes</t>
  </si>
  <si>
    <t>dont boucles cuivre RTC</t>
  </si>
  <si>
    <t>dont boucles cuivre DSL</t>
  </si>
  <si>
    <t>dont boucles FttH/O</t>
  </si>
  <si>
    <t>dont boucles locales  avec terminaison coaxiale</t>
  </si>
  <si>
    <t>dont autres éléments de réseaux (collecte, cœur de réseaux)</t>
  </si>
  <si>
    <t>Consommation énergétique des data centers</t>
  </si>
  <si>
    <t>Consommation énergétique des box internet et décodeurs</t>
  </si>
  <si>
    <t>Autres consommations énergétiques</t>
  </si>
  <si>
    <t>II.1 Equipement et ventes de téléphones mobiles</t>
  </si>
  <si>
    <t>dont achetés chez l'opérateur dans le cadre de la subvention du terminal</t>
  </si>
  <si>
    <t>dont achetés neufs</t>
  </si>
  <si>
    <t>dont achetés reconditionnés</t>
  </si>
  <si>
    <t>dont achetés chez l'opérateur sans subvention du terminal</t>
  </si>
  <si>
    <t>dont achetés chez un autre distributeur</t>
  </si>
  <si>
    <t>II.2 Collecte de téléphones mobiles</t>
  </si>
  <si>
    <t>Parc Grand public</t>
  </si>
  <si>
    <t>Ventes Grand public</t>
  </si>
  <si>
    <t>Ventes Entreprises</t>
  </si>
  <si>
    <t>Parc Entreprise</t>
  </si>
  <si>
    <t>dont vendus dans le cadre de la subvention du terminal</t>
  </si>
  <si>
    <t>dont vendus neufs</t>
  </si>
  <si>
    <t>dont vendus reconditionnés</t>
  </si>
  <si>
    <t>dont vendus sans subvention du terminal</t>
  </si>
  <si>
    <t>Nombre de téléphones mobiles collectés au cours de l'année</t>
  </si>
  <si>
    <t>dont téléphones mobiles collectés pour recyclage</t>
  </si>
  <si>
    <t>dont téléphones mobiles collectés pour reconditionnement</t>
  </si>
  <si>
    <t>Parc total</t>
  </si>
  <si>
    <t>Ventes totales</t>
  </si>
  <si>
    <t>dont scope 2 Location-Based</t>
  </si>
  <si>
    <t>Emissions de GES scope 2 Market-Based</t>
  </si>
  <si>
    <t xml:space="preserve">Nombre de box qui ont été recyclé au cours de l'année </t>
  </si>
  <si>
    <t>Nombre de box qui ont été reconditionné au cours de l'année</t>
  </si>
  <si>
    <t>Nombre de box qui ont été recyclées et reconditionnées au cours de l'année</t>
  </si>
  <si>
    <t>II  - Equipement et ventes de téléphones mobiles, recyclage et reconditionnement de téléphones mobiles, de box et décodeurs</t>
  </si>
  <si>
    <t>dont autres boucles locales (boucles locales hertziennes, etc.)</t>
  </si>
  <si>
    <t xml:space="preserve"> Questionnaire annuel environnemental - Opérateurs de communnications électroniques - Année 2023</t>
  </si>
  <si>
    <t>Téléphones mobiles  en service au 31/12/2023</t>
  </si>
  <si>
    <t>Ventes de téléphones mobiles au cours de l'année 2023</t>
  </si>
  <si>
    <t>Date limite de réponse : 31 mars 2024</t>
  </si>
  <si>
    <t>II.3 Distribution des box et décodeurs TV</t>
  </si>
  <si>
    <t>Nombre de box distribuées au cours de l'année</t>
  </si>
  <si>
    <t xml:space="preserve">dont box reconditionnées </t>
  </si>
  <si>
    <t>dont box neuves</t>
  </si>
  <si>
    <t>Nombre de décodeurs TV distribués au cours de l'année</t>
  </si>
  <si>
    <t xml:space="preserve">dont décodeurs TV reconditionnés </t>
  </si>
  <si>
    <t>unité</t>
  </si>
  <si>
    <t>Décision 2023-2488- Annexe C.1</t>
  </si>
  <si>
    <t>dont décodeurs TV neufs</t>
  </si>
  <si>
    <t>Commentaires de l'entreprise répondante</t>
  </si>
  <si>
    <t>II.3 Reconditionnement et recyclage de box et décodeurs TV</t>
  </si>
  <si>
    <t>Nombre de décodeurs TV qui ont été recyclés et reconditionnés au cours de l'année</t>
  </si>
  <si>
    <t xml:space="preserve">Nombre de décodeurs TV qui ont été recyclé au cours de l'année </t>
  </si>
  <si>
    <t>Nombre de décodeurs TV qui ont été reconditionné au cours de l'année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</si>
</sst>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7" x14ac:knownFonts="1">
    <font>
      <sz val="11"/>
      <name val="Calibri"/>
    </font>
    <font>
      <sz val="11"/>
      <name val="Calibri"/>
      <family val="2"/>
    </font>
    <font>
      <sz val="11"/>
      <color rgb="FF000000"/>
      <name val="Calibri"/>
      <family val="2"/>
    </font>
    <font>
      <sz val="18"/>
      <name val="Calibri"/>
      <family val="2"/>
    </font>
    <font>
      <sz val="18"/>
      <name val="Calibri"/>
      <family val="2"/>
    </font>
    <font>
      <sz val="11"/>
      <color rgb="FF000000"/>
      <name val="Calibri"/>
      <family val="2"/>
    </font>
    <font>
      <sz val="12"/>
      <name val="Calibri"/>
      <family val="2"/>
    </font>
    <font>
      <sz val="1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b/>
      <sz val="16"/>
      <color rgb="FFFF0000"/>
      <name val="Calibri"/>
      <family val="2"/>
    </font>
    <font>
      <sz val="16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u/>
      <sz val="11"/>
      <color rgb="FF000000"/>
      <name val="Calibri"/>
      <family val="2"/>
    </font>
    <font>
      <sz val="10"/>
      <name val="Arial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6"/>
      <color theme="9" tint="-0.249977111117893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CDE5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E9E5D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12"/>
      </patternFill>
    </fill>
    <fill>
      <patternFill patternType="solid">
        <fgColor theme="5"/>
        <bgColor indexed="12"/>
      </patternFill>
    </fill>
    <fill>
      <patternFill patternType="solid">
        <fgColor theme="5"/>
        <bgColor rgb="FF000000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  <protection locked="0"/>
    </xf>
  </cellStyleXfs>
  <cellXfs count="95">
    <xf numFmtId="0" fontId="0" fillId="0" borderId="0" xfId="0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top" wrapText="1"/>
      <protection locked="0"/>
    </xf>
    <xf numFmtId="0" fontId="2" fillId="0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vertical="center"/>
    </xf>
    <xf numFmtId="0" fontId="5" fillId="3" borderId="0" xfId="0" applyFont="1" applyFill="1" applyBorder="1" applyAlignment="1" applyProtection="1"/>
    <xf numFmtId="0" fontId="6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8" fillId="3" borderId="0" xfId="0" applyFont="1" applyFill="1" applyBorder="1" applyAlignment="1" applyProtection="1"/>
    <xf numFmtId="0" fontId="9" fillId="3" borderId="0" xfId="0" applyFont="1" applyFill="1" applyBorder="1" applyAlignment="1" applyProtection="1"/>
    <xf numFmtId="0" fontId="10" fillId="3" borderId="0" xfId="0" applyFont="1" applyFill="1" applyBorder="1" applyAlignment="1" applyProtection="1"/>
    <xf numFmtId="2" fontId="11" fillId="3" borderId="0" xfId="0" applyNumberFormat="1" applyFont="1" applyFill="1" applyBorder="1" applyAlignment="1" applyProtection="1">
      <alignment vertical="top"/>
    </xf>
    <xf numFmtId="0" fontId="12" fillId="3" borderId="0" xfId="0" applyFont="1" applyFill="1" applyBorder="1" applyAlignment="1" applyProtection="1">
      <alignment horizontal="right" wrapText="1"/>
    </xf>
    <xf numFmtId="0" fontId="13" fillId="3" borderId="0" xfId="0" applyFont="1" applyFill="1" applyBorder="1" applyAlignment="1" applyProtection="1">
      <alignment horizontal="center"/>
    </xf>
    <xf numFmtId="0" fontId="14" fillId="3" borderId="0" xfId="0" applyFont="1" applyFill="1" applyBorder="1" applyAlignment="1" applyProtection="1">
      <alignment horizontal="left" wrapText="1"/>
    </xf>
    <xf numFmtId="0" fontId="15" fillId="3" borderId="0" xfId="0" applyFont="1" applyFill="1" applyBorder="1" applyAlignment="1" applyProtection="1"/>
    <xf numFmtId="0" fontId="16" fillId="3" borderId="0" xfId="0" applyFont="1" applyFill="1" applyBorder="1" applyAlignment="1" applyProtection="1"/>
    <xf numFmtId="0" fontId="17" fillId="3" borderId="0" xfId="0" applyFont="1" applyFill="1" applyBorder="1" applyAlignment="1" applyProtection="1">
      <alignment horizontal="right"/>
    </xf>
    <xf numFmtId="0" fontId="18" fillId="4" borderId="0" xfId="0" applyFont="1" applyFill="1" applyBorder="1" applyAlignment="1" applyProtection="1"/>
    <xf numFmtId="0" fontId="19" fillId="2" borderId="0" xfId="0" applyFont="1" applyFill="1" applyBorder="1" applyAlignment="1" applyProtection="1"/>
    <xf numFmtId="0" fontId="20" fillId="2" borderId="0" xfId="0" applyFont="1" applyFill="1" applyBorder="1" applyAlignment="1" applyProtection="1"/>
    <xf numFmtId="0" fontId="21" fillId="3" borderId="0" xfId="0" applyFont="1" applyFill="1" applyBorder="1" applyAlignment="1" applyProtection="1"/>
    <xf numFmtId="0" fontId="22" fillId="5" borderId="0" xfId="0" applyFont="1" applyFill="1" applyBorder="1" applyAlignment="1" applyProtection="1">
      <alignment vertical="center"/>
    </xf>
    <xf numFmtId="0" fontId="23" fillId="5" borderId="0" xfId="0" applyFont="1" applyFill="1" applyBorder="1" applyAlignment="1" applyProtection="1">
      <alignment vertical="center"/>
    </xf>
    <xf numFmtId="0" fontId="24" fillId="2" borderId="0" xfId="0" applyFont="1" applyFill="1" applyBorder="1" applyAlignment="1" applyProtection="1">
      <alignment vertical="center"/>
    </xf>
    <xf numFmtId="0" fontId="25" fillId="2" borderId="0" xfId="0" applyFont="1" applyFill="1" applyBorder="1" applyAlignment="1" applyProtection="1"/>
    <xf numFmtId="0" fontId="26" fillId="2" borderId="0" xfId="0" applyFont="1" applyFill="1" applyBorder="1" applyAlignment="1" applyProtection="1"/>
    <xf numFmtId="0" fontId="27" fillId="3" borderId="0" xfId="0" applyFont="1" applyFill="1" applyBorder="1" applyAlignment="1" applyProtection="1"/>
    <xf numFmtId="0" fontId="28" fillId="0" borderId="0" xfId="0" applyFont="1" applyFill="1" applyBorder="1" applyAlignment="1" applyProtection="1"/>
    <xf numFmtId="0" fontId="30" fillId="0" borderId="1" xfId="0" applyFont="1" applyFill="1" applyBorder="1" applyAlignment="1" applyProtection="1">
      <alignment horizontal="center" wrapText="1"/>
    </xf>
    <xf numFmtId="3" fontId="33" fillId="2" borderId="1" xfId="0" applyNumberFormat="1" applyFont="1" applyFill="1" applyBorder="1" applyAlignment="1" applyProtection="1">
      <alignment horizontal="right" vertical="center" wrapText="1"/>
    </xf>
    <xf numFmtId="3" fontId="34" fillId="2" borderId="1" xfId="0" applyNumberFormat="1" applyFont="1" applyFill="1" applyBorder="1" applyAlignment="1" applyProtection="1">
      <alignment horizontal="right"/>
    </xf>
    <xf numFmtId="3" fontId="37" fillId="3" borderId="1" xfId="0" applyNumberFormat="1" applyFont="1" applyFill="1" applyBorder="1" applyAlignment="1" applyProtection="1">
      <alignment horizontal="right"/>
    </xf>
    <xf numFmtId="3" fontId="40" fillId="3" borderId="1" xfId="0" applyNumberFormat="1" applyFont="1" applyFill="1" applyBorder="1" applyAlignment="1" applyProtection="1">
      <alignment horizontal="right" vertical="center" wrapText="1"/>
    </xf>
    <xf numFmtId="0" fontId="41" fillId="3" borderId="4" xfId="0" applyFont="1" applyFill="1" applyBorder="1" applyAlignment="1" applyProtection="1">
      <alignment horizontal="left" vertical="center" wrapText="1"/>
    </xf>
    <xf numFmtId="0" fontId="42" fillId="3" borderId="5" xfId="0" applyFont="1" applyFill="1" applyBorder="1" applyAlignment="1" applyProtection="1">
      <alignment horizontal="left" vertical="center" wrapText="1"/>
    </xf>
    <xf numFmtId="0" fontId="43" fillId="3" borderId="4" xfId="0" applyFont="1" applyFill="1" applyBorder="1" applyAlignment="1" applyProtection="1">
      <alignment horizontal="left" vertical="center" wrapText="1"/>
    </xf>
    <xf numFmtId="3" fontId="44" fillId="3" borderId="1" xfId="0" applyNumberFormat="1" applyFont="1" applyFill="1" applyBorder="1" applyAlignment="1" applyProtection="1">
      <alignment horizontal="right"/>
    </xf>
    <xf numFmtId="0" fontId="45" fillId="3" borderId="6" xfId="0" applyFont="1" applyFill="1" applyBorder="1" applyAlignment="1" applyProtection="1">
      <alignment horizontal="left" vertical="center" wrapText="1"/>
    </xf>
    <xf numFmtId="0" fontId="47" fillId="3" borderId="5" xfId="0" applyFont="1" applyFill="1" applyBorder="1" applyAlignment="1" applyProtection="1">
      <alignment horizontal="left" vertical="center" wrapText="1"/>
    </xf>
    <xf numFmtId="0" fontId="48" fillId="0" borderId="4" xfId="0" applyFont="1" applyFill="1" applyBorder="1" applyAlignment="1" applyProtection="1">
      <alignment horizontal="left" vertical="center" wrapText="1"/>
    </xf>
    <xf numFmtId="0" fontId="49" fillId="0" borderId="5" xfId="0" applyFont="1" applyFill="1" applyBorder="1" applyAlignment="1" applyProtection="1">
      <alignment horizontal="left" vertical="center" wrapText="1"/>
    </xf>
    <xf numFmtId="0" fontId="50" fillId="3" borderId="5" xfId="0" applyFont="1" applyFill="1" applyBorder="1" applyAlignment="1" applyProtection="1"/>
    <xf numFmtId="0" fontId="51" fillId="3" borderId="0" xfId="0" applyFont="1" applyFill="1" applyBorder="1" applyAlignment="1" applyProtection="1">
      <alignment vertical="top" wrapText="1"/>
      <protection locked="0"/>
    </xf>
    <xf numFmtId="0" fontId="52" fillId="3" borderId="0" xfId="0" applyFont="1" applyFill="1" applyBorder="1" applyAlignment="1" applyProtection="1">
      <alignment vertical="center"/>
    </xf>
    <xf numFmtId="0" fontId="53" fillId="3" borderId="0" xfId="0" applyFont="1" applyFill="1" applyBorder="1" applyAlignment="1" applyProtection="1">
      <alignment vertical="center"/>
    </xf>
    <xf numFmtId="0" fontId="57" fillId="3" borderId="4" xfId="0" applyFont="1" applyFill="1" applyBorder="1" applyAlignment="1" applyProtection="1">
      <alignment horizontal="left"/>
    </xf>
    <xf numFmtId="0" fontId="58" fillId="3" borderId="6" xfId="0" applyFont="1" applyFill="1" applyBorder="1" applyAlignment="1" applyProtection="1"/>
    <xf numFmtId="0" fontId="61" fillId="3" borderId="0" xfId="0" applyFont="1" applyFill="1" applyBorder="1" applyAlignment="1" applyProtection="1">
      <alignment horizontal="left"/>
    </xf>
    <xf numFmtId="0" fontId="62" fillId="3" borderId="4" xfId="0" applyFont="1" applyFill="1" applyBorder="1" applyAlignment="1" applyProtection="1">
      <alignment horizontal="left"/>
    </xf>
    <xf numFmtId="0" fontId="65" fillId="3" borderId="10" xfId="0" applyFont="1" applyFill="1" applyBorder="1" applyAlignment="1" applyProtection="1"/>
    <xf numFmtId="0" fontId="57" fillId="3" borderId="0" xfId="0" applyFont="1" applyFill="1" applyBorder="1" applyAlignment="1" applyProtection="1">
      <alignment horizontal="left"/>
    </xf>
    <xf numFmtId="0" fontId="58" fillId="3" borderId="0" xfId="0" applyFont="1" applyFill="1" applyBorder="1" applyAlignment="1" applyProtection="1"/>
    <xf numFmtId="0" fontId="59" fillId="3" borderId="0" xfId="0" applyFont="1" applyFill="1" applyBorder="1" applyAlignment="1" applyProtection="1">
      <alignment horizontal="center"/>
    </xf>
    <xf numFmtId="0" fontId="60" fillId="3" borderId="0" xfId="0" applyFont="1" applyFill="1" applyBorder="1" applyAlignment="1" applyProtection="1">
      <alignment horizontal="center"/>
    </xf>
    <xf numFmtId="0" fontId="29" fillId="3" borderId="4" xfId="0" applyFont="1" applyFill="1" applyBorder="1" applyAlignment="1" applyProtection="1">
      <alignment horizontal="left"/>
    </xf>
    <xf numFmtId="0" fontId="2" fillId="3" borderId="0" xfId="0" applyFont="1" applyFill="1" applyBorder="1" applyAlignment="1" applyProtection="1">
      <alignment horizontal="left"/>
    </xf>
    <xf numFmtId="0" fontId="2" fillId="3" borderId="4" xfId="0" applyFont="1" applyFill="1" applyBorder="1" applyAlignment="1" applyProtection="1">
      <alignment horizontal="left"/>
    </xf>
    <xf numFmtId="0" fontId="1" fillId="6" borderId="0" xfId="0" applyFont="1" applyFill="1" applyBorder="1" applyAlignment="1" applyProtection="1">
      <alignment vertical="top" wrapText="1"/>
      <protection locked="0"/>
    </xf>
    <xf numFmtId="0" fontId="59" fillId="7" borderId="0" xfId="0" applyFont="1" applyFill="1" applyBorder="1" applyAlignment="1" applyProtection="1">
      <alignment horizontal="center"/>
    </xf>
    <xf numFmtId="0" fontId="60" fillId="7" borderId="0" xfId="0" applyFont="1" applyFill="1" applyBorder="1" applyAlignment="1" applyProtection="1">
      <alignment horizontal="center"/>
    </xf>
    <xf numFmtId="0" fontId="63" fillId="7" borderId="0" xfId="0" applyFont="1" applyFill="1" applyBorder="1" applyAlignment="1" applyProtection="1">
      <alignment horizontal="center"/>
    </xf>
    <xf numFmtId="0" fontId="64" fillId="7" borderId="0" xfId="0" applyFont="1" applyFill="1" applyBorder="1" applyAlignment="1" applyProtection="1">
      <alignment horizontal="center"/>
    </xf>
    <xf numFmtId="0" fontId="2" fillId="3" borderId="0" xfId="0" applyFont="1" applyFill="1" applyBorder="1" applyAlignment="1" applyProtection="1"/>
    <xf numFmtId="0" fontId="2" fillId="3" borderId="9" xfId="0" applyFont="1" applyFill="1" applyBorder="1" applyAlignment="1" applyProtection="1"/>
    <xf numFmtId="0" fontId="2" fillId="3" borderId="4" xfId="0" applyFont="1" applyFill="1" applyBorder="1" applyAlignment="1" applyProtection="1"/>
    <xf numFmtId="0" fontId="30" fillId="0" borderId="1" xfId="0" applyFont="1" applyFill="1" applyBorder="1" applyAlignment="1" applyProtection="1">
      <alignment horizontal="center" vertical="center" wrapText="1"/>
    </xf>
    <xf numFmtId="0" fontId="66" fillId="3" borderId="13" xfId="0" applyFont="1" applyFill="1" applyBorder="1" applyAlignment="1" applyProtection="1">
      <alignment vertical="center" wrapText="1"/>
    </xf>
    <xf numFmtId="0" fontId="2" fillId="6" borderId="0" xfId="0" applyFont="1" applyFill="1" applyBorder="1" applyAlignment="1" applyProtection="1"/>
    <xf numFmtId="0" fontId="5" fillId="7" borderId="0" xfId="0" applyFont="1" applyFill="1" applyBorder="1" applyAlignment="1" applyProtection="1"/>
    <xf numFmtId="0" fontId="8" fillId="3" borderId="13" xfId="0" applyFont="1" applyFill="1" applyBorder="1" applyAlignment="1" applyProtection="1">
      <alignment horizontal="center" vertical="center" wrapText="1"/>
    </xf>
    <xf numFmtId="0" fontId="2" fillId="6" borderId="13" xfId="0" applyFont="1" applyFill="1" applyBorder="1" applyAlignment="1" applyProtection="1"/>
    <xf numFmtId="0" fontId="24" fillId="2" borderId="7" xfId="0" applyFont="1" applyFill="1" applyBorder="1" applyAlignment="1" applyProtection="1">
      <alignment horizontal="left" vertical="center" wrapText="1"/>
    </xf>
    <xf numFmtId="0" fontId="55" fillId="2" borderId="8" xfId="0" applyFont="1" applyFill="1" applyBorder="1" applyAlignment="1" applyProtection="1">
      <alignment horizontal="left" vertical="center" wrapText="1"/>
    </xf>
    <xf numFmtId="0" fontId="29" fillId="3" borderId="2" xfId="0" applyFont="1" applyFill="1" applyBorder="1" applyAlignment="1" applyProtection="1">
      <alignment horizontal="center" vertical="center"/>
    </xf>
    <xf numFmtId="0" fontId="54" fillId="3" borderId="3" xfId="0" applyFont="1" applyFill="1" applyBorder="1" applyAlignment="1" applyProtection="1">
      <alignment horizontal="center" vertical="center"/>
    </xf>
    <xf numFmtId="0" fontId="56" fillId="9" borderId="4" xfId="0" applyFont="1" applyFill="1" applyBorder="1" applyAlignment="1" applyProtection="1">
      <alignment horizontal="center"/>
    </xf>
    <xf numFmtId="0" fontId="56" fillId="10" borderId="5" xfId="0" applyFont="1" applyFill="1" applyBorder="1" applyAlignment="1" applyProtection="1">
      <alignment horizontal="center"/>
    </xf>
    <xf numFmtId="0" fontId="31" fillId="2" borderId="2" xfId="0" applyFont="1" applyFill="1" applyBorder="1" applyAlignment="1" applyProtection="1">
      <alignment horizontal="left" vertical="center" wrapText="1"/>
    </xf>
    <xf numFmtId="0" fontId="32" fillId="2" borderId="3" xfId="0" applyFont="1" applyFill="1" applyBorder="1" applyAlignment="1" applyProtection="1">
      <alignment horizontal="left" vertical="center" wrapText="1"/>
    </xf>
    <xf numFmtId="0" fontId="35" fillId="0" borderId="2" xfId="0" applyFont="1" applyFill="1" applyBorder="1" applyAlignment="1" applyProtection="1">
      <alignment horizontal="left" vertical="center" wrapText="1"/>
    </xf>
    <xf numFmtId="0" fontId="36" fillId="0" borderId="3" xfId="0" applyFont="1" applyFill="1" applyBorder="1" applyAlignment="1" applyProtection="1">
      <alignment horizontal="left" vertical="center" wrapText="1"/>
    </xf>
    <xf numFmtId="0" fontId="38" fillId="0" borderId="2" xfId="0" applyFont="1" applyFill="1" applyBorder="1" applyAlignment="1" applyProtection="1">
      <alignment horizontal="left" vertical="center" wrapText="1"/>
    </xf>
    <xf numFmtId="0" fontId="39" fillId="0" borderId="3" xfId="0" applyFont="1" applyFill="1" applyBorder="1" applyAlignment="1" applyProtection="1">
      <alignment horizontal="left" vertical="center" wrapText="1"/>
    </xf>
    <xf numFmtId="0" fontId="2" fillId="3" borderId="2" xfId="0" applyFont="1" applyFill="1" applyBorder="1" applyAlignment="1" applyProtection="1">
      <alignment horizontal="left" vertical="center" wrapText="1"/>
    </xf>
    <xf numFmtId="0" fontId="46" fillId="3" borderId="3" xfId="0" applyFont="1" applyFill="1" applyBorder="1" applyAlignment="1" applyProtection="1">
      <alignment horizontal="left" vertical="center" wrapText="1"/>
    </xf>
    <xf numFmtId="0" fontId="35" fillId="6" borderId="11" xfId="0" applyFont="1" applyFill="1" applyBorder="1" applyAlignment="1" applyProtection="1">
      <alignment horizontal="left" vertical="center" wrapText="1"/>
    </xf>
    <xf numFmtId="0" fontId="35" fillId="6" borderId="12" xfId="0" applyFont="1" applyFill="1" applyBorder="1" applyAlignment="1" applyProtection="1">
      <alignment horizontal="left" vertical="center" wrapText="1"/>
    </xf>
    <xf numFmtId="0" fontId="59" fillId="8" borderId="4" xfId="0" applyFont="1" applyFill="1" applyBorder="1" applyAlignment="1" applyProtection="1">
      <alignment horizontal="center"/>
    </xf>
    <xf numFmtId="0" fontId="59" fillId="7" borderId="5" xfId="0" applyFont="1" applyFill="1" applyBorder="1" applyAlignment="1" applyProtection="1">
      <alignment horizontal="center"/>
    </xf>
    <xf numFmtId="0" fontId="29" fillId="3" borderId="4" xfId="0" applyFont="1" applyFill="1" applyBorder="1" applyAlignment="1" applyProtection="1">
      <alignment horizontal="center" vertical="center" wrapText="1"/>
    </xf>
    <xf numFmtId="0" fontId="29" fillId="3" borderId="5" xfId="0" applyFont="1" applyFill="1" applyBorder="1" applyAlignment="1" applyProtection="1">
      <alignment horizontal="center" vertical="center" wrapText="1"/>
    </xf>
    <xf numFmtId="0" fontId="2" fillId="8" borderId="4" xfId="0" applyFont="1" applyFill="1" applyBorder="1" applyAlignment="1" applyProtection="1">
      <alignment horizontal="center"/>
    </xf>
    <xf numFmtId="0" fontId="56" fillId="9" borderId="5" xfId="0" applyFont="1" applyFill="1" applyBorder="1" applyAlignment="1" applyProtection="1">
      <alignment horizontal="center"/>
    </xf>
    <xf numFmtId="0" fontId="59" fillId="8" borderId="5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1">
  <a:themeElements>
    <a:clrScheme name="Arcep pivote 5">
      <a:dk1>
        <a:srgbClr val="000000"/>
      </a:dk1>
      <a:lt1>
        <a:sysClr val="window" lastClr="FFFFFF"/>
      </a:lt1>
      <a:dk2>
        <a:srgbClr val="232253"/>
      </a:dk2>
      <a:lt2>
        <a:srgbClr val="C9C0B1"/>
      </a:lt2>
      <a:accent1>
        <a:srgbClr val="084E8E"/>
      </a:accent1>
      <a:accent2>
        <a:srgbClr val="CDE5F6"/>
      </a:accent2>
      <a:accent3>
        <a:srgbClr val="E56463"/>
      </a:accent3>
      <a:accent4>
        <a:srgbClr val="6560A8"/>
      </a:accent4>
      <a:accent5>
        <a:srgbClr val="67B4CE"/>
      </a:accent5>
      <a:accent6>
        <a:srgbClr val="F07374"/>
      </a:accent6>
      <a:hlink>
        <a:srgbClr val="5AC5CD"/>
      </a:hlink>
      <a:folHlink>
        <a:srgbClr val="E67FA3"/>
      </a:folHlink>
    </a:clrScheme>
    <a:fontScheme name="ARCEP presentation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gradFill flip="none" rotWithShape="1">
          <a:gsLst>
            <a:gs pos="0">
              <a:srgbClr val="CB4A56"/>
            </a:gs>
            <a:gs pos="100000">
              <a:srgbClr val="EC686C"/>
            </a:gs>
          </a:gsLst>
          <a:lin ang="0" scaled="1"/>
          <a:tileRect/>
        </a:gradFill>
        <a:ln>
          <a:noFill/>
        </a:ln>
      </a:spPr>
      <a:bodyPr rot="0" spcFirstLastPara="0" vertOverflow="overflow" horzOverflow="overflow" vert="horz" wrap="square" lIns="36000" tIns="36000" rIns="36000" bIns="3600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lnSpc>
            <a:spcPct val="120000"/>
          </a:lnSpc>
          <a:buFont typeface="Arial"/>
          <a:buNone/>
          <a:defRPr sz="1600" dirty="0" err="1" smtClean="0">
            <a:solidFill>
              <a:schemeClr val="bg1"/>
            </a:solidFill>
            <a:latin typeface="+mj-lt"/>
            <a:cs typeface="Now Alt Black"/>
          </a:defRPr>
        </a:defPPr>
      </a:lstStyle>
    </a:spDef>
    <a:lnDef>
      <a:spPr>
        <a:ln w="28575">
          <a:solidFill>
            <a:schemeClr val="accent6"/>
          </a:solidFill>
        </a:ln>
        <a:effectLst/>
      </a:spPr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rtlCol="0">
        <a:spAutoFit/>
      </a:bodyPr>
      <a:lstStyle>
        <a:defPPr>
          <a:defRPr sz="1600" dirty="0" err="1" smtClean="0">
            <a:solidFill>
              <a:schemeClr val="tx2"/>
            </a:solidFill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X234"/>
  <sheetViews>
    <sheetView tabSelected="1" zoomScale="90" zoomScaleNormal="90" workbookViewId="0">
      <selection activeCell="G101" sqref="G101"/>
    </sheetView>
  </sheetViews>
  <sheetFormatPr baseColWidth="10" defaultColWidth="11.85546875" defaultRowHeight="14.25" customHeight="1" x14ac:dyDescent="0.25"/>
  <cols>
    <col min="1" max="1" width="83.5703125" style="2" customWidth="1"/>
    <col min="2" max="2" width="44.7109375" style="2" customWidth="1"/>
    <col min="3" max="3" width="15.42578125" style="2" customWidth="1"/>
    <col min="4" max="9" width="12.5703125" style="2" customWidth="1"/>
    <col min="10" max="10" width="43.5703125" style="2" customWidth="1"/>
    <col min="11" max="22" width="11.85546875" style="2" customWidth="1"/>
    <col min="23" max="24" width="11.85546875" style="1" customWidth="1"/>
    <col min="25" max="16384" width="11.85546875" style="1"/>
  </cols>
  <sheetData>
    <row r="1" spans="1:22" ht="21" customHeight="1" x14ac:dyDescent="0.25">
      <c r="A1" s="3" t="s">
        <v>57</v>
      </c>
      <c r="B1" s="3"/>
      <c r="C1" s="3"/>
      <c r="D1" s="3"/>
      <c r="E1" s="3"/>
      <c r="F1" s="3"/>
      <c r="G1" s="3"/>
      <c r="H1" s="3"/>
      <c r="I1" s="3"/>
      <c r="J1" s="3"/>
      <c r="K1" s="3"/>
      <c r="L1" s="4"/>
      <c r="M1" s="4"/>
      <c r="N1" s="4"/>
      <c r="O1" s="4"/>
      <c r="P1" s="4"/>
      <c r="Q1" s="5"/>
      <c r="R1" s="5"/>
      <c r="S1" s="5"/>
      <c r="T1" s="5"/>
      <c r="U1" s="5"/>
      <c r="V1" s="5"/>
    </row>
    <row r="2" spans="1:22" s="5" customFormat="1" ht="21" customHeight="1" x14ac:dyDescent="0.25">
      <c r="A2" s="6" t="s">
        <v>68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22" ht="21" customHeight="1" x14ac:dyDescent="0.25">
      <c r="A3" s="8" t="s">
        <v>0</v>
      </c>
      <c r="B3" s="9"/>
      <c r="C3" s="9"/>
      <c r="D3" s="9"/>
      <c r="E3" s="10"/>
      <c r="F3" s="10"/>
      <c r="G3" s="10"/>
      <c r="H3" s="10"/>
      <c r="I3" s="10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2" ht="21" customHeight="1" x14ac:dyDescent="0.25">
      <c r="A4" s="11"/>
      <c r="B4" s="9"/>
      <c r="C4" s="12"/>
      <c r="D4" s="13"/>
      <c r="E4" s="13"/>
      <c r="F4" s="14"/>
      <c r="G4" s="10"/>
      <c r="H4" s="10"/>
      <c r="I4" s="10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2" ht="16.5" customHeight="1" x14ac:dyDescent="0.35">
      <c r="A5" s="15" t="s">
        <v>60</v>
      </c>
      <c r="B5" s="16"/>
      <c r="C5" s="16"/>
      <c r="D5" s="16"/>
      <c r="E5" s="16"/>
      <c r="F5" s="10"/>
      <c r="G5" s="10"/>
      <c r="H5" s="10"/>
      <c r="I5" s="10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</row>
    <row r="6" spans="1:22" ht="14.25" customHeight="1" x14ac:dyDescent="0.25">
      <c r="A6" s="10"/>
      <c r="B6" s="10"/>
      <c r="C6" s="10"/>
      <c r="D6" s="10"/>
      <c r="E6" s="10"/>
      <c r="F6" s="10"/>
      <c r="G6" s="10"/>
      <c r="H6" s="10"/>
      <c r="I6" s="10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2" ht="14.25" customHeight="1" x14ac:dyDescent="0.25">
      <c r="A7" s="17" t="s">
        <v>1</v>
      </c>
      <c r="B7" s="18"/>
      <c r="C7" s="18"/>
      <c r="D7" s="9"/>
      <c r="E7" s="17" t="s">
        <v>2</v>
      </c>
      <c r="F7" s="19"/>
      <c r="G7" s="19"/>
      <c r="H7" s="19"/>
      <c r="I7" s="19"/>
      <c r="J7" s="5"/>
      <c r="K7" s="5"/>
      <c r="L7" s="5"/>
      <c r="M7" s="9"/>
      <c r="N7" s="9"/>
      <c r="O7" s="9"/>
      <c r="P7" s="5"/>
      <c r="Q7" s="5"/>
      <c r="R7" s="5"/>
      <c r="S7" s="5"/>
      <c r="T7" s="5"/>
      <c r="U7" s="5"/>
      <c r="V7" s="5"/>
    </row>
    <row r="8" spans="1:22" ht="14.25" customHeight="1" x14ac:dyDescent="0.25">
      <c r="A8" s="17" t="s">
        <v>3</v>
      </c>
      <c r="B8" s="18"/>
      <c r="C8" s="18"/>
      <c r="D8" s="9"/>
      <c r="E8" s="17" t="s">
        <v>4</v>
      </c>
      <c r="F8" s="19"/>
      <c r="G8" s="19"/>
      <c r="H8" s="19"/>
      <c r="I8" s="19"/>
      <c r="J8" s="5"/>
      <c r="K8" s="5"/>
      <c r="L8" s="5"/>
      <c r="M8" s="9"/>
      <c r="N8" s="9"/>
      <c r="O8" s="9"/>
      <c r="P8" s="5"/>
      <c r="Q8" s="5"/>
      <c r="R8" s="5"/>
      <c r="S8" s="5"/>
      <c r="T8" s="5"/>
      <c r="U8" s="5"/>
      <c r="V8" s="5"/>
    </row>
    <row r="9" spans="1:22" ht="14.25" customHeight="1" x14ac:dyDescent="0.25">
      <c r="A9" s="17" t="s">
        <v>4</v>
      </c>
      <c r="B9" s="18"/>
      <c r="C9" s="18"/>
      <c r="D9" s="9"/>
      <c r="E9" s="17" t="s">
        <v>5</v>
      </c>
      <c r="F9" s="20"/>
      <c r="G9" s="19"/>
      <c r="H9" s="19"/>
      <c r="I9" s="19"/>
      <c r="J9" s="5"/>
      <c r="K9" s="5"/>
      <c r="L9" s="5"/>
      <c r="M9" s="9"/>
      <c r="N9" s="9"/>
      <c r="O9" s="9"/>
      <c r="P9" s="5"/>
      <c r="Q9" s="5"/>
      <c r="R9" s="5"/>
      <c r="S9" s="5"/>
      <c r="T9" s="5"/>
      <c r="U9" s="5"/>
      <c r="V9" s="5"/>
    </row>
    <row r="10" spans="1:22" ht="14.25" customHeight="1" x14ac:dyDescent="0.25">
      <c r="A10" s="17" t="s">
        <v>5</v>
      </c>
      <c r="B10" s="18"/>
      <c r="C10" s="18"/>
      <c r="D10" s="9"/>
      <c r="E10" s="9"/>
      <c r="F10" s="5"/>
      <c r="G10" s="21"/>
      <c r="H10" s="10"/>
      <c r="I10" s="10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</row>
    <row r="11" spans="1:22" ht="14.25" customHeight="1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</row>
    <row r="12" spans="1:22" ht="14.25" customHeight="1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</row>
    <row r="13" spans="1:22" ht="14.25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</row>
    <row r="14" spans="1:22" ht="39" customHeight="1" x14ac:dyDescent="0.25">
      <c r="A14" s="22" t="s">
        <v>6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5"/>
      <c r="R14" s="5"/>
      <c r="S14" s="5"/>
      <c r="T14" s="5"/>
      <c r="U14" s="5"/>
      <c r="V14" s="5"/>
    </row>
    <row r="15" spans="1:22" ht="14.25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</row>
    <row r="16" spans="1:22" ht="14.25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ht="24.75" customHeight="1" x14ac:dyDescent="0.25">
      <c r="A17" s="24" t="s">
        <v>7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6"/>
      <c r="P17" s="26"/>
      <c r="Q17" s="5"/>
      <c r="R17" s="5"/>
      <c r="S17" s="5"/>
      <c r="T17" s="5"/>
      <c r="U17" s="5"/>
      <c r="V17" s="5"/>
    </row>
    <row r="18" spans="1:22" ht="14.25" customHeight="1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ht="14.25" customHeight="1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</row>
    <row r="20" spans="1:22" ht="14.25" customHeight="1" x14ac:dyDescent="0.25">
      <c r="A20" s="27" t="s">
        <v>8</v>
      </c>
      <c r="B20" s="28"/>
      <c r="C20" s="29">
        <v>2019</v>
      </c>
      <c r="D20" s="29">
        <v>2020</v>
      </c>
      <c r="E20" s="29">
        <v>2021</v>
      </c>
      <c r="F20" s="29">
        <v>2022</v>
      </c>
      <c r="G20" s="29">
        <v>2023</v>
      </c>
      <c r="I20" s="5"/>
      <c r="J20" s="70" t="s">
        <v>70</v>
      </c>
      <c r="K20" s="5"/>
      <c r="L20" s="5"/>
      <c r="M20" s="5"/>
      <c r="N20" s="5"/>
      <c r="O20" s="5"/>
      <c r="P20" s="5"/>
      <c r="Q20" s="5"/>
      <c r="R20" s="5"/>
      <c r="S20" s="5"/>
      <c r="T20" s="5"/>
      <c r="U20" s="1"/>
      <c r="V20" s="1"/>
    </row>
    <row r="21" spans="1:22" ht="14.25" customHeight="1" x14ac:dyDescent="0.25">
      <c r="A21" s="78" t="s">
        <v>9</v>
      </c>
      <c r="B21" s="79"/>
      <c r="C21" s="31" t="str">
        <f>IF(SUM(C22:C24)=0,"",SUM(C22:C24))</f>
        <v/>
      </c>
      <c r="D21" s="31" t="str">
        <f t="shared" ref="D21" si="0">IF(SUM(D22:D24)=0,"",SUM(D22:D24))</f>
        <v/>
      </c>
      <c r="E21" s="31" t="str">
        <f>IF(SUM(E22:E24)=0,"",SUM(E22:E24))</f>
        <v/>
      </c>
      <c r="F21" s="31" t="str">
        <f>IF(SUM(F22:F24)=0,"",SUM(F22:F24))</f>
        <v/>
      </c>
      <c r="G21" s="31" t="str">
        <f>IF(SUM(G22:G24)=0,"",SUM(G22:G24))</f>
        <v/>
      </c>
      <c r="H21" s="5"/>
      <c r="I21" s="5"/>
      <c r="J21" s="67"/>
      <c r="K21" s="5"/>
      <c r="L21" s="5"/>
      <c r="M21" s="5"/>
      <c r="N21" s="5"/>
      <c r="O21" s="5"/>
      <c r="P21" s="5"/>
      <c r="Q21" s="5"/>
      <c r="R21" s="5"/>
      <c r="S21" s="5"/>
      <c r="T21" s="5"/>
      <c r="U21" s="1"/>
      <c r="V21" s="1"/>
    </row>
    <row r="22" spans="1:22" ht="14.25" customHeight="1" x14ac:dyDescent="0.25">
      <c r="A22" s="80" t="s">
        <v>10</v>
      </c>
      <c r="B22" s="81"/>
      <c r="C22" s="32"/>
      <c r="D22" s="32"/>
      <c r="E22" s="32"/>
      <c r="F22" s="32"/>
      <c r="G22" s="32"/>
      <c r="H22" s="5"/>
      <c r="I22" s="5"/>
      <c r="J22" s="67"/>
      <c r="K22" s="5"/>
      <c r="L22" s="5"/>
      <c r="M22" s="5"/>
      <c r="N22" s="5"/>
      <c r="O22" s="5"/>
      <c r="P22" s="5"/>
      <c r="Q22" s="5"/>
      <c r="R22" s="5"/>
      <c r="S22" s="5"/>
      <c r="T22" s="5"/>
      <c r="U22" s="1"/>
      <c r="V22" s="1"/>
    </row>
    <row r="23" spans="1:22" ht="14.25" customHeight="1" x14ac:dyDescent="0.25">
      <c r="A23" s="80" t="s">
        <v>50</v>
      </c>
      <c r="B23" s="81"/>
      <c r="C23" s="32"/>
      <c r="D23" s="32"/>
      <c r="E23" s="32"/>
      <c r="F23" s="32"/>
      <c r="G23" s="32"/>
      <c r="H23" s="5"/>
      <c r="I23" s="5"/>
      <c r="J23" s="67"/>
      <c r="K23" s="5"/>
      <c r="L23" s="5"/>
      <c r="M23" s="5"/>
      <c r="N23" s="5"/>
      <c r="O23" s="5"/>
      <c r="P23" s="5"/>
      <c r="Q23" s="5"/>
      <c r="R23" s="5"/>
      <c r="S23" s="5"/>
      <c r="T23" s="5"/>
      <c r="U23" s="1"/>
      <c r="V23" s="1"/>
    </row>
    <row r="24" spans="1:22" ht="14.25" customHeight="1" x14ac:dyDescent="0.25">
      <c r="A24" s="80" t="s">
        <v>11</v>
      </c>
      <c r="B24" s="81"/>
      <c r="C24" s="32"/>
      <c r="D24" s="32"/>
      <c r="E24" s="32"/>
      <c r="F24" s="32"/>
      <c r="G24" s="32"/>
      <c r="H24" s="5"/>
      <c r="I24" s="5"/>
      <c r="J24" s="67"/>
      <c r="K24" s="5"/>
      <c r="L24" s="5"/>
      <c r="M24" s="5"/>
      <c r="N24" s="5"/>
      <c r="O24" s="5"/>
      <c r="P24" s="5"/>
      <c r="Q24" s="5"/>
      <c r="R24" s="5"/>
      <c r="S24" s="5"/>
      <c r="T24" s="5"/>
      <c r="U24" s="1"/>
      <c r="V24" s="1"/>
    </row>
    <row r="25" spans="1:22" s="58" customFormat="1" ht="14.25" customHeight="1" x14ac:dyDescent="0.25">
      <c r="A25" s="68"/>
      <c r="B25" s="68"/>
      <c r="C25" s="68"/>
      <c r="D25" s="68"/>
      <c r="E25" s="68"/>
      <c r="F25" s="68"/>
      <c r="G25" s="68"/>
      <c r="H25" s="68"/>
      <c r="I25" s="5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</row>
    <row r="26" spans="1:22" ht="14.25" customHeight="1" x14ac:dyDescent="0.25">
      <c r="A26" s="86" t="s">
        <v>51</v>
      </c>
      <c r="B26" s="87"/>
      <c r="C26" s="32"/>
      <c r="D26" s="32"/>
      <c r="E26" s="32"/>
      <c r="F26" s="32"/>
      <c r="G26" s="32"/>
      <c r="H26" s="5"/>
      <c r="J26" s="67"/>
      <c r="K26" s="5"/>
      <c r="L26" s="5"/>
      <c r="M26" s="5"/>
      <c r="N26" s="5"/>
      <c r="O26" s="5"/>
      <c r="P26" s="5"/>
      <c r="Q26" s="5"/>
      <c r="R26" s="5"/>
      <c r="S26" s="5"/>
      <c r="T26" s="5"/>
      <c r="U26" s="1"/>
      <c r="V26" s="1"/>
    </row>
    <row r="27" spans="1:22" ht="14.25" customHeight="1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1"/>
    </row>
    <row r="28" spans="1:22" ht="24.75" customHeight="1" x14ac:dyDescent="0.25">
      <c r="A28" s="24" t="s">
        <v>12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6"/>
      <c r="O28" s="26"/>
      <c r="P28" s="5"/>
      <c r="Q28" s="5"/>
      <c r="R28" s="5"/>
      <c r="S28" s="5"/>
      <c r="T28" s="5"/>
      <c r="U28" s="5"/>
      <c r="V28" s="1"/>
    </row>
    <row r="29" spans="1:22" ht="14.25" customHeight="1" x14ac:dyDescent="0.25">
      <c r="A29" s="5"/>
      <c r="B29" s="5"/>
      <c r="C29" s="5"/>
      <c r="D29" s="5"/>
      <c r="E29" s="5"/>
      <c r="F29" s="5"/>
      <c r="G29" s="5"/>
      <c r="H29" s="69"/>
      <c r="I29" s="69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1"/>
    </row>
    <row r="30" spans="1:22" ht="14.25" customHeight="1" x14ac:dyDescent="0.25">
      <c r="A30" s="5"/>
      <c r="B30" s="5"/>
      <c r="C30" s="5"/>
      <c r="D30" s="5"/>
      <c r="E30" s="5"/>
      <c r="F30" s="5"/>
      <c r="G30" s="5"/>
      <c r="H30" s="69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1"/>
    </row>
    <row r="31" spans="1:22" ht="14.25" customHeight="1" x14ac:dyDescent="0.25">
      <c r="A31" s="27" t="s">
        <v>13</v>
      </c>
      <c r="B31" s="28"/>
      <c r="C31" s="29">
        <v>2019</v>
      </c>
      <c r="D31" s="29">
        <v>2020</v>
      </c>
      <c r="E31" s="29">
        <v>2021</v>
      </c>
      <c r="F31" s="29">
        <v>2022</v>
      </c>
      <c r="G31" s="29">
        <v>2023</v>
      </c>
      <c r="H31" s="68"/>
      <c r="I31" s="5"/>
      <c r="J31" s="70" t="s">
        <v>70</v>
      </c>
      <c r="K31" s="5"/>
      <c r="L31" s="5"/>
      <c r="M31" s="5"/>
      <c r="N31" s="5"/>
      <c r="O31" s="5"/>
      <c r="P31" s="5"/>
      <c r="Q31" s="5"/>
      <c r="R31" s="5"/>
      <c r="S31" s="5"/>
      <c r="T31" s="5"/>
      <c r="U31" s="1"/>
      <c r="V31" s="1"/>
    </row>
    <row r="32" spans="1:22" ht="14.25" customHeight="1" x14ac:dyDescent="0.25">
      <c r="A32" s="78" t="s">
        <v>14</v>
      </c>
      <c r="B32" s="79"/>
      <c r="C32" s="30" t="str">
        <f>IFERROR(IF(C33+C46+C48+C47=0,"",C33+C46+C48+C47),"")</f>
        <v/>
      </c>
      <c r="D32" s="30" t="str">
        <f t="shared" ref="D32:G32" si="1">IFERROR(IF(D33+D46+D48+D47=0,"",D33+D46+D48+D47),"")</f>
        <v/>
      </c>
      <c r="E32" s="30" t="str">
        <f t="shared" si="1"/>
        <v/>
      </c>
      <c r="F32" s="30" t="str">
        <f t="shared" si="1"/>
        <v/>
      </c>
      <c r="G32" s="30" t="str">
        <f t="shared" si="1"/>
        <v/>
      </c>
      <c r="H32" s="68"/>
      <c r="I32" s="5"/>
      <c r="J32" s="67"/>
      <c r="K32" s="5"/>
      <c r="L32" s="5"/>
      <c r="M32" s="5"/>
      <c r="N32" s="5"/>
      <c r="O32" s="5"/>
      <c r="P32" s="5"/>
      <c r="Q32" s="5"/>
      <c r="R32" s="5"/>
      <c r="S32" s="5"/>
      <c r="T32" s="5"/>
      <c r="U32" s="1"/>
      <c r="V32" s="1"/>
    </row>
    <row r="33" spans="1:22" ht="14.25" customHeight="1" x14ac:dyDescent="0.25">
      <c r="A33" s="82" t="s">
        <v>15</v>
      </c>
      <c r="B33" s="83"/>
      <c r="C33" s="33" t="str">
        <f>IFERROR(IF(C34+C39=0,"",C34+C39),"")</f>
        <v/>
      </c>
      <c r="D33" s="33" t="str">
        <f t="shared" ref="D33:G33" si="2">IFERROR(IF(D34+D39=0,"",D34+D39),"")</f>
        <v/>
      </c>
      <c r="E33" s="33" t="str">
        <f t="shared" si="2"/>
        <v/>
      </c>
      <c r="F33" s="33" t="str">
        <f t="shared" si="2"/>
        <v/>
      </c>
      <c r="G33" s="33" t="str">
        <f t="shared" si="2"/>
        <v/>
      </c>
      <c r="H33" s="68"/>
      <c r="I33" s="5"/>
      <c r="J33" s="67"/>
      <c r="K33" s="5"/>
      <c r="L33" s="5"/>
      <c r="M33" s="5"/>
      <c r="N33" s="5"/>
      <c r="O33" s="5"/>
      <c r="P33" s="5"/>
      <c r="Q33" s="5"/>
      <c r="R33" s="5"/>
      <c r="S33" s="5"/>
      <c r="T33" s="5"/>
      <c r="U33" s="1"/>
      <c r="V33" s="1"/>
    </row>
    <row r="34" spans="1:22" ht="14.25" customHeight="1" x14ac:dyDescent="0.25">
      <c r="A34" s="34" t="s">
        <v>16</v>
      </c>
      <c r="B34" s="35"/>
      <c r="C34" s="33" t="str">
        <f>IF(SUM(C35:C38)=0,"",SUM(C35:C38))</f>
        <v/>
      </c>
      <c r="D34" s="33" t="str">
        <f t="shared" ref="D34:G34" si="3">IF(SUM(D35:D38)=0,"",SUM(D35:D38))</f>
        <v/>
      </c>
      <c r="E34" s="33" t="str">
        <f t="shared" si="3"/>
        <v/>
      </c>
      <c r="F34" s="33" t="str">
        <f t="shared" si="3"/>
        <v/>
      </c>
      <c r="G34" s="33" t="str">
        <f>IF(SUM(G35:G38)=0,"",SUM(G35:G38))</f>
        <v/>
      </c>
      <c r="H34" s="68"/>
      <c r="I34" s="5"/>
      <c r="J34" s="67"/>
      <c r="K34" s="5"/>
      <c r="L34" s="5"/>
      <c r="M34" s="5"/>
      <c r="N34" s="5"/>
      <c r="O34" s="5"/>
      <c r="P34" s="5"/>
      <c r="Q34" s="5"/>
      <c r="R34" s="5"/>
      <c r="S34" s="5"/>
      <c r="T34" s="5"/>
      <c r="U34" s="1"/>
      <c r="V34" s="1"/>
    </row>
    <row r="35" spans="1:22" ht="14.25" customHeight="1" x14ac:dyDescent="0.25">
      <c r="A35" s="36" t="s">
        <v>17</v>
      </c>
      <c r="B35" s="35"/>
      <c r="C35" s="37"/>
      <c r="D35" s="37"/>
      <c r="E35" s="37"/>
      <c r="F35" s="37"/>
      <c r="G35" s="37"/>
      <c r="H35" s="68"/>
      <c r="I35" s="5"/>
      <c r="J35" s="67"/>
      <c r="K35" s="5"/>
      <c r="L35" s="5"/>
      <c r="M35" s="5"/>
      <c r="N35" s="5"/>
      <c r="O35" s="5"/>
      <c r="P35" s="5"/>
      <c r="Q35" s="5"/>
      <c r="R35" s="5"/>
      <c r="S35" s="5"/>
      <c r="T35" s="5"/>
      <c r="U35" s="1"/>
      <c r="V35" s="1"/>
    </row>
    <row r="36" spans="1:22" ht="14.25" customHeight="1" x14ac:dyDescent="0.25">
      <c r="A36" s="36" t="s">
        <v>18</v>
      </c>
      <c r="B36" s="35"/>
      <c r="C36" s="37"/>
      <c r="D36" s="37"/>
      <c r="E36" s="37"/>
      <c r="F36" s="37"/>
      <c r="G36" s="37"/>
      <c r="H36" s="68"/>
      <c r="I36" s="5"/>
      <c r="J36" s="67"/>
      <c r="K36" s="5"/>
      <c r="L36" s="5"/>
      <c r="M36" s="5"/>
      <c r="N36" s="5"/>
      <c r="O36" s="5"/>
      <c r="P36" s="5"/>
      <c r="Q36" s="5"/>
      <c r="R36" s="5"/>
      <c r="S36" s="5"/>
      <c r="T36" s="5"/>
      <c r="U36" s="1"/>
      <c r="V36" s="1"/>
    </row>
    <row r="37" spans="1:22" ht="14.25" customHeight="1" x14ac:dyDescent="0.25">
      <c r="A37" s="36" t="s">
        <v>19</v>
      </c>
      <c r="B37" s="35"/>
      <c r="C37" s="37"/>
      <c r="D37" s="37"/>
      <c r="E37" s="37"/>
      <c r="F37" s="37"/>
      <c r="G37" s="37"/>
      <c r="H37" s="68"/>
      <c r="I37" s="5"/>
      <c r="J37" s="67"/>
      <c r="K37" s="5"/>
      <c r="L37" s="5"/>
      <c r="M37" s="5"/>
      <c r="N37" s="5"/>
      <c r="O37" s="5"/>
      <c r="P37" s="5"/>
      <c r="Q37" s="5"/>
      <c r="R37" s="5"/>
      <c r="S37" s="5"/>
      <c r="T37" s="5"/>
      <c r="U37" s="1"/>
      <c r="V37" s="1"/>
    </row>
    <row r="38" spans="1:22" ht="14.25" customHeight="1" x14ac:dyDescent="0.25">
      <c r="A38" s="36" t="s">
        <v>20</v>
      </c>
      <c r="B38" s="35"/>
      <c r="C38" s="37"/>
      <c r="D38" s="37"/>
      <c r="E38" s="37"/>
      <c r="F38" s="37"/>
      <c r="G38" s="37"/>
      <c r="H38" s="68"/>
      <c r="I38" s="5"/>
      <c r="J38" s="67"/>
      <c r="K38" s="5"/>
      <c r="L38" s="5"/>
      <c r="M38" s="5"/>
      <c r="N38" s="5"/>
      <c r="O38" s="5"/>
      <c r="P38" s="5"/>
      <c r="Q38" s="5"/>
      <c r="R38" s="5"/>
      <c r="S38" s="5"/>
      <c r="T38" s="5"/>
      <c r="U38" s="1"/>
      <c r="V38" s="1"/>
    </row>
    <row r="39" spans="1:22" ht="14.25" customHeight="1" x14ac:dyDescent="0.25">
      <c r="A39" s="34" t="s">
        <v>21</v>
      </c>
      <c r="B39" s="38"/>
      <c r="C39" s="33" t="str">
        <f>IF(SUM(C40:C44)=0,"",SUM(C40:C44))</f>
        <v/>
      </c>
      <c r="D39" s="33" t="str">
        <f t="shared" ref="D39:G39" si="4">IF(SUM(D40:D44)=0,"",SUM(D40:D44))</f>
        <v/>
      </c>
      <c r="E39" s="33" t="str">
        <f t="shared" si="4"/>
        <v/>
      </c>
      <c r="F39" s="37" t="str">
        <f>IF(SUM(F40:F44)=0,"",SUM(F40:F44))</f>
        <v/>
      </c>
      <c r="G39" s="37" t="str">
        <f>IF(SUM(G40:G44)=0,"",SUM(G40:G44))</f>
        <v/>
      </c>
      <c r="H39" s="68"/>
      <c r="I39" s="5"/>
      <c r="J39" s="67"/>
      <c r="K39" s="5"/>
      <c r="L39" s="5"/>
      <c r="M39" s="5"/>
      <c r="N39" s="5"/>
      <c r="O39" s="5"/>
      <c r="P39" s="5"/>
      <c r="Q39" s="5"/>
      <c r="R39" s="5"/>
      <c r="S39" s="5"/>
      <c r="T39" s="5"/>
      <c r="U39" s="1"/>
      <c r="V39" s="1"/>
    </row>
    <row r="40" spans="1:22" ht="14.25" customHeight="1" x14ac:dyDescent="0.25">
      <c r="A40" s="36" t="s">
        <v>22</v>
      </c>
      <c r="B40" s="35"/>
      <c r="C40" s="37"/>
      <c r="D40" s="37"/>
      <c r="E40" s="37"/>
      <c r="F40" s="37"/>
      <c r="G40" s="37"/>
      <c r="H40" s="68"/>
      <c r="I40" s="5"/>
      <c r="J40" s="67"/>
      <c r="K40" s="5"/>
      <c r="L40" s="5"/>
      <c r="M40" s="5"/>
      <c r="N40" s="5"/>
      <c r="O40" s="5"/>
      <c r="P40" s="5"/>
      <c r="Q40" s="5"/>
      <c r="R40" s="5"/>
      <c r="S40" s="5"/>
      <c r="T40" s="5"/>
      <c r="U40" s="1"/>
      <c r="V40" s="1"/>
    </row>
    <row r="41" spans="1:22" ht="14.25" customHeight="1" x14ac:dyDescent="0.25">
      <c r="A41" s="36" t="s">
        <v>23</v>
      </c>
      <c r="B41" s="35"/>
      <c r="C41" s="37"/>
      <c r="D41" s="37"/>
      <c r="E41" s="37"/>
      <c r="F41" s="37"/>
      <c r="G41" s="37"/>
      <c r="H41" s="68"/>
      <c r="I41" s="5"/>
      <c r="J41" s="67"/>
      <c r="K41" s="5"/>
      <c r="L41" s="5"/>
      <c r="M41" s="5"/>
      <c r="N41" s="5"/>
      <c r="O41" s="5"/>
      <c r="P41" s="5"/>
      <c r="Q41" s="5"/>
      <c r="R41" s="5"/>
      <c r="S41" s="5"/>
      <c r="T41" s="5"/>
      <c r="U41" s="1"/>
      <c r="V41" s="1"/>
    </row>
    <row r="42" spans="1:22" ht="14.25" customHeight="1" x14ac:dyDescent="0.25">
      <c r="A42" s="36" t="s">
        <v>24</v>
      </c>
      <c r="B42" s="35"/>
      <c r="C42" s="37"/>
      <c r="D42" s="37"/>
      <c r="E42" s="37"/>
      <c r="F42" s="37"/>
      <c r="G42" s="37"/>
      <c r="H42" s="68"/>
      <c r="I42" s="5"/>
      <c r="J42" s="67"/>
      <c r="K42" s="5"/>
      <c r="L42" s="5"/>
      <c r="M42" s="5"/>
      <c r="N42" s="5"/>
      <c r="O42" s="5"/>
      <c r="P42" s="5"/>
      <c r="Q42" s="5"/>
      <c r="R42" s="5"/>
      <c r="S42" s="5"/>
      <c r="T42" s="5"/>
      <c r="U42" s="1"/>
      <c r="V42" s="1"/>
    </row>
    <row r="43" spans="1:22" ht="14.25" customHeight="1" x14ac:dyDescent="0.25">
      <c r="A43" s="36" t="s">
        <v>25</v>
      </c>
      <c r="B43" s="35"/>
      <c r="C43" s="37"/>
      <c r="D43" s="37"/>
      <c r="E43" s="37"/>
      <c r="F43" s="37"/>
      <c r="G43" s="37"/>
      <c r="H43" s="68"/>
      <c r="I43" s="5"/>
      <c r="J43" s="67"/>
      <c r="K43" s="5"/>
      <c r="L43" s="5"/>
      <c r="M43" s="5"/>
      <c r="N43" s="5"/>
      <c r="O43" s="5"/>
      <c r="P43" s="5"/>
      <c r="Q43" s="5"/>
      <c r="R43" s="5"/>
      <c r="S43" s="5"/>
      <c r="T43" s="5"/>
      <c r="U43" s="1"/>
      <c r="V43" s="1"/>
    </row>
    <row r="44" spans="1:22" ht="14.25" customHeight="1" x14ac:dyDescent="0.25">
      <c r="A44" s="84" t="s">
        <v>56</v>
      </c>
      <c r="B44" s="85"/>
      <c r="C44" s="37"/>
      <c r="D44" s="37"/>
      <c r="E44" s="37"/>
      <c r="F44" s="37"/>
      <c r="G44" s="37"/>
      <c r="H44" s="68"/>
      <c r="I44" s="5"/>
      <c r="J44" s="67"/>
      <c r="K44" s="5"/>
      <c r="L44" s="5"/>
      <c r="M44" s="5"/>
      <c r="N44" s="5"/>
      <c r="O44" s="5"/>
      <c r="P44" s="5"/>
      <c r="Q44" s="5"/>
      <c r="R44" s="5"/>
      <c r="S44" s="5"/>
      <c r="T44" s="5"/>
      <c r="U44" s="1"/>
      <c r="V44" s="1"/>
    </row>
    <row r="45" spans="1:22" ht="14.25" customHeight="1" x14ac:dyDescent="0.25">
      <c r="A45" s="34" t="s">
        <v>26</v>
      </c>
      <c r="B45" s="39"/>
      <c r="C45" s="37"/>
      <c r="D45" s="37"/>
      <c r="E45" s="37"/>
      <c r="F45" s="37"/>
      <c r="G45" s="37"/>
      <c r="H45" s="68"/>
      <c r="I45" s="5"/>
      <c r="J45" s="67"/>
      <c r="K45" s="5"/>
      <c r="L45" s="5"/>
      <c r="M45" s="5"/>
      <c r="N45" s="5"/>
      <c r="O45" s="5"/>
      <c r="P45" s="5"/>
      <c r="Q45" s="5"/>
      <c r="R45" s="5"/>
      <c r="S45" s="5"/>
      <c r="T45" s="5"/>
      <c r="U45" s="1"/>
      <c r="V45" s="1"/>
    </row>
    <row r="46" spans="1:22" ht="14.25" customHeight="1" x14ac:dyDescent="0.25">
      <c r="A46" s="82" t="s">
        <v>27</v>
      </c>
      <c r="B46" s="83"/>
      <c r="C46" s="37"/>
      <c r="D46" s="37"/>
      <c r="E46" s="37"/>
      <c r="F46" s="37"/>
      <c r="G46" s="37"/>
      <c r="H46" s="68"/>
      <c r="I46" s="5"/>
      <c r="J46" s="67"/>
      <c r="K46" s="5"/>
      <c r="L46" s="5"/>
      <c r="M46" s="5"/>
      <c r="N46" s="5"/>
      <c r="O46" s="5"/>
      <c r="P46" s="5"/>
      <c r="Q46" s="5"/>
      <c r="R46" s="5"/>
      <c r="S46" s="5"/>
      <c r="T46" s="5"/>
      <c r="U46" s="1"/>
      <c r="V46" s="1"/>
    </row>
    <row r="47" spans="1:22" ht="14.25" customHeight="1" x14ac:dyDescent="0.25">
      <c r="A47" s="40" t="s">
        <v>28</v>
      </c>
      <c r="B47" s="41"/>
      <c r="C47" s="37"/>
      <c r="D47" s="37"/>
      <c r="E47" s="37"/>
      <c r="F47" s="37"/>
      <c r="G47" s="37"/>
      <c r="H47" s="68"/>
      <c r="I47" s="5"/>
      <c r="J47" s="67"/>
      <c r="K47" s="5"/>
      <c r="L47" s="5"/>
      <c r="M47" s="5"/>
      <c r="N47" s="5"/>
      <c r="O47" s="5"/>
      <c r="P47" s="5"/>
      <c r="Q47" s="5"/>
      <c r="R47" s="5"/>
      <c r="S47" s="5"/>
      <c r="T47" s="5"/>
      <c r="U47" s="1"/>
      <c r="V47" s="1"/>
    </row>
    <row r="48" spans="1:22" ht="14.25" customHeight="1" x14ac:dyDescent="0.25">
      <c r="A48" s="82" t="s">
        <v>29</v>
      </c>
      <c r="B48" s="83"/>
      <c r="C48" s="37"/>
      <c r="D48" s="37"/>
      <c r="E48" s="37"/>
      <c r="F48" s="37"/>
      <c r="G48" s="37"/>
      <c r="H48" s="68"/>
      <c r="I48" s="5"/>
      <c r="J48" s="67"/>
      <c r="K48" s="5"/>
      <c r="L48" s="5"/>
      <c r="M48" s="5"/>
      <c r="N48" s="5"/>
      <c r="O48" s="5"/>
      <c r="P48" s="5"/>
      <c r="Q48" s="5"/>
      <c r="R48" s="5"/>
      <c r="S48" s="5"/>
      <c r="T48" s="5"/>
      <c r="U48" s="1"/>
      <c r="V48" s="1"/>
    </row>
    <row r="49" spans="1:24" ht="14.25" customHeight="1" x14ac:dyDescent="0.25">
      <c r="A49" s="5"/>
      <c r="B49" s="5"/>
      <c r="C49" s="5"/>
      <c r="D49" s="5"/>
      <c r="E49" s="5"/>
      <c r="F49" s="5"/>
      <c r="G49" s="5"/>
      <c r="H49" s="5"/>
      <c r="I49" s="5"/>
      <c r="J49" s="69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</row>
    <row r="50" spans="1:24" ht="14.25" customHeight="1" x14ac:dyDescent="0.25">
      <c r="A50" s="5"/>
      <c r="B50" s="5"/>
      <c r="C50" s="5"/>
      <c r="D50" s="5"/>
      <c r="E50" s="5"/>
      <c r="F50" s="5"/>
      <c r="G50" s="5"/>
      <c r="H50" s="5"/>
      <c r="I50" s="69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</row>
    <row r="51" spans="1:24" ht="39" customHeight="1" x14ac:dyDescent="0.25">
      <c r="A51" s="22" t="s">
        <v>55</v>
      </c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5"/>
      <c r="R51" s="5"/>
      <c r="S51" s="5"/>
      <c r="T51" s="5"/>
      <c r="U51" s="5"/>
      <c r="V51" s="5"/>
    </row>
    <row r="52" spans="1:24" s="43" customFormat="1" ht="12.75" customHeight="1" x14ac:dyDescent="0.25">
      <c r="A52" s="44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5"/>
      <c r="R52" s="5"/>
      <c r="S52" s="5"/>
      <c r="T52" s="5"/>
      <c r="U52" s="5"/>
      <c r="V52" s="5"/>
    </row>
    <row r="53" spans="1:24" s="43" customFormat="1" ht="12.75" customHeight="1" x14ac:dyDescent="0.25">
      <c r="A53" s="44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5"/>
      <c r="R53" s="5"/>
      <c r="S53" s="5"/>
      <c r="T53" s="5"/>
      <c r="U53" s="5"/>
      <c r="V53" s="5"/>
    </row>
    <row r="54" spans="1:24" ht="20.25" customHeight="1" x14ac:dyDescent="0.25">
      <c r="A54" s="24" t="s">
        <v>30</v>
      </c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6"/>
      <c r="P54" s="26"/>
      <c r="Q54" s="5"/>
      <c r="R54" s="5"/>
      <c r="S54" s="5"/>
      <c r="T54" s="5"/>
      <c r="U54" s="5"/>
      <c r="V54" s="5"/>
    </row>
    <row r="55" spans="1:24" ht="14.25" customHeight="1" x14ac:dyDescent="0.25">
      <c r="A55" s="5"/>
      <c r="B55" s="5"/>
      <c r="C55" s="5"/>
      <c r="D55" s="5"/>
      <c r="E55" s="5"/>
      <c r="F55" s="5"/>
      <c r="G55" s="5"/>
      <c r="H55" s="5"/>
      <c r="I55" s="68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</row>
    <row r="56" spans="1:24" ht="26.25" customHeight="1" x14ac:dyDescent="0.25">
      <c r="A56" s="27" t="s">
        <v>67</v>
      </c>
      <c r="B56" s="1"/>
      <c r="C56" s="74" t="s">
        <v>48</v>
      </c>
      <c r="D56" s="75"/>
      <c r="E56" s="74" t="s">
        <v>37</v>
      </c>
      <c r="F56" s="75"/>
      <c r="G56" s="74" t="s">
        <v>40</v>
      </c>
      <c r="H56" s="75"/>
      <c r="I56" s="68"/>
      <c r="J56" s="70" t="s">
        <v>70</v>
      </c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</row>
    <row r="57" spans="1:24" ht="14.25" customHeight="1" x14ac:dyDescent="0.25">
      <c r="A57" s="72" t="s">
        <v>58</v>
      </c>
      <c r="B57" s="73"/>
      <c r="C57" s="76" t="str">
        <f>IFERROR(IF(OBS_PA_54_M_GP+OBS_PA_54_M_ENT=0,"",OBS_PA_54_M_GP+OBS_PA_54_M_ENT),"")</f>
        <v/>
      </c>
      <c r="D57" s="77"/>
      <c r="E57" s="76" t="str">
        <f>IFERROR(OBS_PA_54_OP_SUB_M_GP+OBS_PA_54_OP_NSUB_M_GP+OBS_PA_54_NOP_GP,"")</f>
        <v/>
      </c>
      <c r="F57" s="77"/>
      <c r="G57" s="76" t="str">
        <f>IFERROR(OBS_PA_54_OP_SUB_M_ENT+OBS_PA_54_OP_NSUB_M_ENT+OBS_PA_54_NOP_ENT,"")</f>
        <v/>
      </c>
      <c r="H57" s="93"/>
      <c r="I57" s="68"/>
      <c r="J57" s="67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</row>
    <row r="58" spans="1:24" ht="14.25" customHeight="1" x14ac:dyDescent="0.25">
      <c r="A58" s="55" t="s">
        <v>31</v>
      </c>
      <c r="B58" s="47"/>
      <c r="C58" s="88" t="str">
        <f>IF(SUM(E58:H58)=0,"",SUM(E58:H58))</f>
        <v/>
      </c>
      <c r="D58" s="89"/>
      <c r="E58" s="88" t="str">
        <f>IF(SUM(E59:F60)=0,"",SUM(E59:F60))</f>
        <v/>
      </c>
      <c r="F58" s="89"/>
      <c r="G58" s="88" t="str">
        <f>IF(SUM(G59:H60)=0,"",SUM(G59:H60))</f>
        <v/>
      </c>
      <c r="H58" s="89"/>
      <c r="I58" s="68"/>
      <c r="J58" s="67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</row>
    <row r="59" spans="1:24" ht="14.25" customHeight="1" x14ac:dyDescent="0.25">
      <c r="A59" s="48" t="s">
        <v>32</v>
      </c>
      <c r="B59" s="47"/>
      <c r="C59" s="88" t="str">
        <f t="shared" ref="C59:C64" si="5">IF(SUM(E59:H59)=0,"",SUM(E59:H59))</f>
        <v/>
      </c>
      <c r="D59" s="89"/>
      <c r="E59" s="88"/>
      <c r="F59" s="89"/>
      <c r="G59" s="88"/>
      <c r="H59" s="89"/>
      <c r="I59" s="68"/>
      <c r="J59" s="67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</row>
    <row r="60" spans="1:24" ht="14.25" customHeight="1" x14ac:dyDescent="0.25">
      <c r="A60" s="49" t="s">
        <v>33</v>
      </c>
      <c r="B60" s="47"/>
      <c r="C60" s="88" t="str">
        <f t="shared" si="5"/>
        <v/>
      </c>
      <c r="D60" s="89"/>
      <c r="E60" s="88"/>
      <c r="F60" s="89"/>
      <c r="G60" s="88"/>
      <c r="H60" s="89"/>
      <c r="I60" s="68"/>
      <c r="J60" s="67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</row>
    <row r="61" spans="1:24" ht="14.25" customHeight="1" x14ac:dyDescent="0.25">
      <c r="A61" s="46" t="s">
        <v>34</v>
      </c>
      <c r="B61" s="47"/>
      <c r="C61" s="88" t="str">
        <f>IF(SUM(E61:H61)=0,"",SUM(E61:H61))</f>
        <v/>
      </c>
      <c r="D61" s="89"/>
      <c r="E61" s="92" t="str">
        <f>IF(SUM(E62:F63)=0,"",SUM(E62:F63))</f>
        <v/>
      </c>
      <c r="F61" s="89"/>
      <c r="G61" s="92" t="str">
        <f>IF(SUM(G62:H63)=0,"",SUM(G62:H63))</f>
        <v/>
      </c>
      <c r="H61" s="89"/>
      <c r="I61" s="68"/>
      <c r="J61" s="67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</row>
    <row r="62" spans="1:24" ht="14.25" customHeight="1" x14ac:dyDescent="0.25">
      <c r="A62" s="48" t="s">
        <v>32</v>
      </c>
      <c r="B62" s="47"/>
      <c r="C62" s="88" t="str">
        <f>IF(SUM(E62:H62)=0,"",SUM(E62:H62))</f>
        <v/>
      </c>
      <c r="D62" s="89"/>
      <c r="E62" s="88"/>
      <c r="F62" s="89"/>
      <c r="G62" s="88"/>
      <c r="H62" s="89"/>
      <c r="I62" s="68"/>
      <c r="J62" s="67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</row>
    <row r="63" spans="1:24" ht="14.25" customHeight="1" x14ac:dyDescent="0.25">
      <c r="A63" s="49" t="s">
        <v>33</v>
      </c>
      <c r="B63" s="47"/>
      <c r="C63" s="88" t="str">
        <f>IF(SUM(E63:H63)=0,"",SUM(E63:H63))</f>
        <v/>
      </c>
      <c r="D63" s="89"/>
      <c r="E63" s="88"/>
      <c r="F63" s="89"/>
      <c r="G63" s="88"/>
      <c r="H63" s="89"/>
      <c r="I63" s="68"/>
      <c r="J63" s="67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</row>
    <row r="64" spans="1:24" ht="14.25" customHeight="1" x14ac:dyDescent="0.25">
      <c r="A64" s="46" t="s">
        <v>35</v>
      </c>
      <c r="B64" s="47"/>
      <c r="C64" s="88" t="str">
        <f>IF(SUM(E64:H64)=0,"",SUM(E64:H64))</f>
        <v/>
      </c>
      <c r="D64" s="89"/>
      <c r="E64" s="88"/>
      <c r="F64" s="89"/>
      <c r="G64" s="88"/>
      <c r="H64" s="89"/>
      <c r="I64" s="68"/>
      <c r="J64" s="67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</row>
    <row r="65" spans="1:24" ht="14.25" customHeight="1" x14ac:dyDescent="0.25">
      <c r="A65" s="51"/>
      <c r="B65" s="52"/>
      <c r="C65" s="52"/>
      <c r="D65" s="52"/>
      <c r="E65" s="58"/>
      <c r="F65" s="58"/>
      <c r="G65" s="58"/>
      <c r="H65" s="58"/>
      <c r="I65" s="68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</row>
    <row r="66" spans="1:24" ht="14.25" customHeight="1" x14ac:dyDescent="0.25">
      <c r="A66" s="51"/>
      <c r="B66" s="52"/>
      <c r="C66" s="52"/>
      <c r="D66" s="52"/>
      <c r="E66" s="59"/>
      <c r="F66" s="60"/>
      <c r="G66" s="61"/>
      <c r="H66" s="62"/>
      <c r="I66" s="68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</row>
    <row r="67" spans="1:24" ht="36" customHeight="1" x14ac:dyDescent="0.25">
      <c r="A67" s="27" t="s">
        <v>67</v>
      </c>
      <c r="B67" s="52"/>
      <c r="C67" s="90" t="s">
        <v>49</v>
      </c>
      <c r="D67" s="91"/>
      <c r="E67" s="90" t="s">
        <v>38</v>
      </c>
      <c r="F67" s="91"/>
      <c r="G67" s="90" t="s">
        <v>39</v>
      </c>
      <c r="H67" s="91"/>
      <c r="I67" s="68"/>
      <c r="J67" s="70" t="s">
        <v>70</v>
      </c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</row>
    <row r="68" spans="1:24" ht="14.25" customHeight="1" x14ac:dyDescent="0.25">
      <c r="A68" s="72" t="s">
        <v>59</v>
      </c>
      <c r="B68" s="73"/>
      <c r="C68" s="76" t="str">
        <f>IFERROR(OBS_VB_54_M_GP+OBS_VB_54_M_ENT,"")</f>
        <v/>
      </c>
      <c r="D68" s="93"/>
      <c r="E68" s="76" t="str">
        <f>IFERROR(OBS_VB_54_OP_SUB_M_GP+OBS_VB_54_OP_NSUB_M_GP,"")</f>
        <v/>
      </c>
      <c r="F68" s="93"/>
      <c r="G68" s="76" t="str">
        <f>IFERROR(OBS_VB_54_OP_SUB_M_ENT+OBS_VB_54_OP_NSUB_M_ENT,"")</f>
        <v/>
      </c>
      <c r="H68" s="93"/>
      <c r="I68" s="68"/>
      <c r="J68" s="67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</row>
    <row r="69" spans="1:24" ht="14.25" customHeight="1" x14ac:dyDescent="0.25">
      <c r="A69" s="55" t="s">
        <v>41</v>
      </c>
      <c r="B69" s="47"/>
      <c r="C69" s="88" t="str">
        <f>IF(SUM(E69:H69)=0,"",SUM(E69:H69))</f>
        <v/>
      </c>
      <c r="D69" s="94"/>
      <c r="E69" s="88" t="str">
        <f>IF(OBS_VB_54_OP_SUB_9_M_GP+OBS_VB_54_OP_SUB_RECO_M_GP=0,"",OBS_VB_54_OP_SUB_9_M_GP+OBS_VB_54_OP_SUB_RECO_M_GP)</f>
        <v/>
      </c>
      <c r="F69" s="94"/>
      <c r="G69" s="88" t="str">
        <f>IF(OBS_VB_54_OP_SUB_9_M_ENT+OBS_VB_54_OP_SUB_RECO_M_ENT=0,"",OBS_VB_54_OP_SUB_9_M_ENT+OBS_VB_54_OP_SUB_RECO_M_ENT)</f>
        <v/>
      </c>
      <c r="H69" s="94"/>
      <c r="I69" s="68"/>
      <c r="J69" s="67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</row>
    <row r="70" spans="1:24" ht="14.25" customHeight="1" x14ac:dyDescent="0.25">
      <c r="A70" s="56" t="s">
        <v>42</v>
      </c>
      <c r="B70" s="47"/>
      <c r="C70" s="88" t="str">
        <f t="shared" ref="C70:C74" si="6">IF(SUM(E70:H70)=0,"",SUM(E70:H70))</f>
        <v/>
      </c>
      <c r="D70" s="94"/>
      <c r="E70" s="88"/>
      <c r="F70" s="94"/>
      <c r="G70" s="88"/>
      <c r="H70" s="94"/>
      <c r="I70" s="68"/>
      <c r="J70" s="67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</row>
    <row r="71" spans="1:24" ht="14.25" customHeight="1" x14ac:dyDescent="0.25">
      <c r="A71" s="57" t="s">
        <v>43</v>
      </c>
      <c r="B71" s="47"/>
      <c r="C71" s="88" t="str">
        <f t="shared" si="6"/>
        <v/>
      </c>
      <c r="D71" s="94"/>
      <c r="E71" s="88"/>
      <c r="F71" s="94"/>
      <c r="G71" s="88"/>
      <c r="H71" s="94"/>
      <c r="I71" s="68"/>
      <c r="J71" s="67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</row>
    <row r="72" spans="1:24" ht="14.25" customHeight="1" x14ac:dyDescent="0.25">
      <c r="A72" s="55" t="s">
        <v>44</v>
      </c>
      <c r="B72" s="47"/>
      <c r="C72" s="88" t="str">
        <f>IF(SUM(E72:H72)=0,"",SUM(E72:H72))</f>
        <v/>
      </c>
      <c r="D72" s="94"/>
      <c r="E72" s="88" t="str">
        <f>IF(OBS_VB_54_OP_NSUB_9_M_GP+OBS_VB_54_OP_NSUB_RECO_M_GP=0,"",OBS_VB_54_OP_NSUB_9_M_GP+OBS_VB_54_OP_NSUB_RECO_M_GP)</f>
        <v/>
      </c>
      <c r="F72" s="94"/>
      <c r="G72" s="88" t="str">
        <f>IF(OBS_VB_54_OP_NSUB_9_M_ENT+OBS_VB_54_OP_NSUB_RECO_M_ENT=0,"",OBS_VB_54_OP_NSUB_9_M_ENT+OBS_VB_54_OP_NSUB_RECO_M_ENT)</f>
        <v/>
      </c>
      <c r="H72" s="94"/>
      <c r="I72" s="68"/>
      <c r="J72" s="67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</row>
    <row r="73" spans="1:24" ht="14.25" customHeight="1" x14ac:dyDescent="0.25">
      <c r="A73" s="56" t="s">
        <v>42</v>
      </c>
      <c r="B73" s="47"/>
      <c r="C73" s="88" t="str">
        <f t="shared" si="6"/>
        <v/>
      </c>
      <c r="D73" s="94"/>
      <c r="E73" s="88"/>
      <c r="F73" s="94"/>
      <c r="G73" s="88"/>
      <c r="H73" s="94"/>
      <c r="I73" s="68"/>
      <c r="J73" s="67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</row>
    <row r="74" spans="1:24" ht="14.25" customHeight="1" x14ac:dyDescent="0.25">
      <c r="A74" s="57" t="s">
        <v>43</v>
      </c>
      <c r="B74" s="47"/>
      <c r="C74" s="88" t="str">
        <f t="shared" si="6"/>
        <v/>
      </c>
      <c r="D74" s="94"/>
      <c r="E74" s="88"/>
      <c r="F74" s="94"/>
      <c r="G74" s="88"/>
      <c r="H74" s="94"/>
      <c r="I74" s="68"/>
      <c r="J74" s="67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</row>
    <row r="75" spans="1:24" ht="14.25" customHeight="1" x14ac:dyDescent="0.25">
      <c r="A75" s="5"/>
      <c r="B75" s="5"/>
      <c r="C75" s="53"/>
      <c r="D75" s="54"/>
      <c r="E75" s="53"/>
      <c r="F75" s="54"/>
      <c r="G75" s="5"/>
      <c r="H75" s="5"/>
      <c r="I75" s="68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</row>
    <row r="76" spans="1:24" ht="14.25" customHeight="1" x14ac:dyDescent="0.25">
      <c r="A76" s="5"/>
      <c r="B76" s="5"/>
      <c r="C76" s="5"/>
      <c r="D76" s="5"/>
      <c r="E76" s="5"/>
      <c r="F76" s="5"/>
      <c r="G76" s="5"/>
      <c r="H76" s="5"/>
      <c r="I76" s="68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</row>
    <row r="77" spans="1:24" ht="20.25" customHeight="1" x14ac:dyDescent="0.25">
      <c r="A77" s="24" t="s">
        <v>36</v>
      </c>
      <c r="B77" s="25"/>
      <c r="C77" s="25"/>
      <c r="D77" s="25"/>
      <c r="E77" s="25"/>
      <c r="F77" s="25"/>
      <c r="G77" s="25"/>
      <c r="H77" s="26"/>
      <c r="I77" s="25"/>
      <c r="J77" s="25"/>
      <c r="K77" s="25"/>
      <c r="L77" s="25"/>
      <c r="M77" s="25"/>
      <c r="N77" s="25"/>
      <c r="O77" s="26"/>
      <c r="P77" s="26"/>
      <c r="Q77" s="5"/>
      <c r="R77" s="5"/>
      <c r="S77" s="5"/>
      <c r="T77" s="5"/>
      <c r="U77" s="5"/>
      <c r="V77" s="5"/>
    </row>
    <row r="78" spans="1:24" ht="14.25" customHeight="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</row>
    <row r="79" spans="1:24" ht="52.15" customHeight="1" x14ac:dyDescent="0.25">
      <c r="A79" s="5" t="s">
        <v>67</v>
      </c>
      <c r="B79" s="5"/>
      <c r="C79" s="66">
        <v>2019</v>
      </c>
      <c r="D79" s="66">
        <v>2020</v>
      </c>
      <c r="E79" s="66">
        <v>2021</v>
      </c>
      <c r="F79" s="66">
        <v>2022</v>
      </c>
      <c r="G79" s="66">
        <v>2023</v>
      </c>
      <c r="H79" s="68"/>
      <c r="I79" s="68"/>
      <c r="J79" s="70" t="s">
        <v>70</v>
      </c>
      <c r="K79" s="5"/>
      <c r="L79" s="5"/>
      <c r="M79" s="5"/>
      <c r="N79" s="5"/>
      <c r="O79" s="5"/>
      <c r="P79" s="5"/>
      <c r="Q79" s="5"/>
      <c r="R79" s="5"/>
      <c r="S79" s="1"/>
      <c r="T79" s="1"/>
      <c r="U79" s="1"/>
      <c r="V79" s="1"/>
    </row>
    <row r="80" spans="1:24" ht="17.25" customHeight="1" x14ac:dyDescent="0.25">
      <c r="A80" s="72" t="s">
        <v>45</v>
      </c>
      <c r="B80" s="73"/>
      <c r="C80" s="30" t="str">
        <f>IF(OBS_VO_55_2019_RECY_M_TOTAL+OBS_VO_55_2019_RECO_M_TOTAL=0,"",OBS_VO_55_2019_RECY_M_TOTAL+OBS_VO_55_2019_RECO_M_TOTAL)</f>
        <v/>
      </c>
      <c r="D80" s="30" t="str">
        <f>IF(OBS_VO_55_2020_RECY_M_TOTAL+OBS_VO_55_2020_RECO_M_TOTAL=0,"",OBS_VO_55_2020_RECY_M_TOTAL+OBS_VO_55_2020_RECO_M_TOTAL)</f>
        <v/>
      </c>
      <c r="E80" s="30"/>
      <c r="F80" s="30" t="str">
        <f>IF(OBS_VO_55_2022_RECY_M_TOTAL+OBS_VO_55_2022_RECO_M_TOTAL=0,"",OBS_VO_55_2022_RECY_M_TOTAL+OBS_VO_55_2022_RECO_M_TOTAL)</f>
        <v/>
      </c>
      <c r="G80" s="30" t="str">
        <f>IF(OBS_VO_55_RECY_TOTAL+OBS_VO_55_RECO_TOTAL=0,"",OBS_VO_55_RECY_TOTAL+OBS_VO_55_RECO_TOTAL)</f>
        <v/>
      </c>
      <c r="H80" s="68"/>
      <c r="I80" s="68"/>
      <c r="J80" s="67"/>
      <c r="K80" s="5"/>
      <c r="L80" s="5"/>
      <c r="M80" s="5"/>
      <c r="N80" s="5"/>
      <c r="O80" s="5"/>
      <c r="P80" s="5"/>
      <c r="Q80" s="5"/>
      <c r="R80" s="5"/>
      <c r="S80" s="1"/>
      <c r="T80" s="1"/>
      <c r="U80" s="1"/>
      <c r="V80" s="1"/>
    </row>
    <row r="81" spans="1:22" ht="14.25" customHeight="1" x14ac:dyDescent="0.25">
      <c r="A81" s="64" t="s">
        <v>46</v>
      </c>
      <c r="B81" s="50"/>
      <c r="C81" s="33"/>
      <c r="D81" s="33"/>
      <c r="E81" s="33"/>
      <c r="F81" s="33"/>
      <c r="G81" s="33"/>
      <c r="H81" s="68"/>
      <c r="I81" s="68"/>
      <c r="J81" s="67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</row>
    <row r="82" spans="1:22" ht="14.25" customHeight="1" x14ac:dyDescent="0.25">
      <c r="A82" s="65" t="s">
        <v>47</v>
      </c>
      <c r="B82" s="42"/>
      <c r="C82" s="33"/>
      <c r="D82" s="33"/>
      <c r="E82" s="33"/>
      <c r="F82" s="33"/>
      <c r="G82" s="33"/>
      <c r="H82" s="68"/>
      <c r="I82" s="68"/>
      <c r="J82" s="67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</row>
    <row r="83" spans="1:22" ht="14.25" customHeight="1" x14ac:dyDescent="0.25">
      <c r="A83" s="5"/>
      <c r="B83" s="5"/>
      <c r="C83" s="5"/>
      <c r="D83" s="5"/>
      <c r="E83" s="5"/>
      <c r="F83" s="5"/>
      <c r="G83" s="5"/>
      <c r="H83" s="5"/>
      <c r="I83" s="69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</row>
    <row r="84" spans="1:22" ht="20.25" customHeight="1" x14ac:dyDescent="0.25">
      <c r="A84" s="24" t="s">
        <v>61</v>
      </c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6"/>
      <c r="P84" s="26"/>
      <c r="Q84" s="5"/>
      <c r="R84" s="5"/>
      <c r="S84" s="5"/>
      <c r="T84" s="5"/>
      <c r="U84" s="5"/>
      <c r="V84" s="5"/>
    </row>
    <row r="85" spans="1:22" ht="14.25" customHeight="1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</row>
    <row r="86" spans="1:22" ht="45.6" customHeight="1" x14ac:dyDescent="0.25">
      <c r="A86" s="63" t="s">
        <v>67</v>
      </c>
      <c r="B86" s="5"/>
      <c r="C86" s="66">
        <v>2019</v>
      </c>
      <c r="D86" s="66">
        <v>2020</v>
      </c>
      <c r="E86" s="66">
        <v>2021</v>
      </c>
      <c r="F86" s="66">
        <v>2022</v>
      </c>
      <c r="G86" s="66">
        <v>2023</v>
      </c>
      <c r="H86" s="68"/>
      <c r="I86" s="68"/>
      <c r="J86" s="70" t="s">
        <v>70</v>
      </c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1"/>
    </row>
    <row r="87" spans="1:22" ht="16.899999999999999" customHeight="1" x14ac:dyDescent="0.25">
      <c r="A87" s="72" t="s">
        <v>62</v>
      </c>
      <c r="B87" s="73"/>
      <c r="C87" s="30" t="str">
        <f>IF(SUM(C88:C89)=0,"",SUM(C88:C89))</f>
        <v/>
      </c>
      <c r="D87" s="30" t="str">
        <f t="shared" ref="D87:G87" si="7">IF(SUM(D88:D89)=0,"",SUM(D88:D89))</f>
        <v/>
      </c>
      <c r="E87" s="30" t="str">
        <f t="shared" si="7"/>
        <v/>
      </c>
      <c r="F87" s="30" t="str">
        <f t="shared" si="7"/>
        <v/>
      </c>
      <c r="G87" s="30" t="str">
        <f t="shared" si="7"/>
        <v/>
      </c>
      <c r="H87" s="68"/>
      <c r="I87" s="68"/>
      <c r="J87" s="67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1"/>
    </row>
    <row r="88" spans="1:22" ht="14.25" customHeight="1" x14ac:dyDescent="0.25">
      <c r="A88" s="64" t="s">
        <v>63</v>
      </c>
      <c r="B88" s="50"/>
      <c r="C88" s="33"/>
      <c r="D88" s="33"/>
      <c r="E88" s="33"/>
      <c r="F88" s="33"/>
      <c r="G88" s="33"/>
      <c r="H88" s="68"/>
      <c r="I88" s="68"/>
      <c r="J88" s="67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1"/>
    </row>
    <row r="89" spans="1:22" ht="14.25" customHeight="1" x14ac:dyDescent="0.25">
      <c r="A89" s="65" t="s">
        <v>64</v>
      </c>
      <c r="B89" s="42"/>
      <c r="C89" s="33"/>
      <c r="D89" s="33"/>
      <c r="E89" s="33"/>
      <c r="F89" s="33"/>
      <c r="G89" s="33"/>
      <c r="H89" s="68"/>
      <c r="I89" s="68"/>
      <c r="J89" s="67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1"/>
    </row>
    <row r="90" spans="1:22" ht="14.25" customHeight="1" x14ac:dyDescent="0.25">
      <c r="A90" s="5"/>
      <c r="B90" s="5"/>
      <c r="C90" s="5"/>
      <c r="D90" s="5"/>
      <c r="E90" s="5"/>
      <c r="F90" s="5"/>
      <c r="G90" s="5"/>
      <c r="H90" s="69"/>
      <c r="I90" s="68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1"/>
    </row>
    <row r="91" spans="1:22" ht="45.6" customHeight="1" x14ac:dyDescent="0.25">
      <c r="A91" s="63" t="s">
        <v>67</v>
      </c>
      <c r="B91" s="5"/>
      <c r="C91" s="66">
        <v>2019</v>
      </c>
      <c r="D91" s="66">
        <v>2020</v>
      </c>
      <c r="E91" s="66">
        <v>2021</v>
      </c>
      <c r="F91" s="66">
        <v>2022</v>
      </c>
      <c r="G91" s="66">
        <v>2023</v>
      </c>
      <c r="H91" s="68"/>
      <c r="I91" s="68"/>
      <c r="J91" s="70" t="s">
        <v>70</v>
      </c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1"/>
    </row>
    <row r="92" spans="1:22" ht="16.899999999999999" customHeight="1" x14ac:dyDescent="0.25">
      <c r="A92" s="72" t="s">
        <v>65</v>
      </c>
      <c r="B92" s="73"/>
      <c r="C92" s="30" t="str">
        <f>IF(SUM(C93:C94)=0,"",SUM(C93:C94))</f>
        <v/>
      </c>
      <c r="D92" s="30" t="str">
        <f t="shared" ref="D92:G92" si="8">IF(SUM(D93:D94)=0,"",SUM(D93:D94))</f>
        <v/>
      </c>
      <c r="E92" s="30" t="str">
        <f t="shared" si="8"/>
        <v/>
      </c>
      <c r="F92" s="30" t="str">
        <f t="shared" si="8"/>
        <v/>
      </c>
      <c r="G92" s="30" t="str">
        <f>IF(SUM(G93:G94)=0,"",SUM(G93:G94))</f>
        <v/>
      </c>
      <c r="H92" s="68"/>
      <c r="I92" s="68"/>
      <c r="J92" s="67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1"/>
    </row>
    <row r="93" spans="1:22" ht="14.25" customHeight="1" x14ac:dyDescent="0.25">
      <c r="A93" s="64" t="s">
        <v>66</v>
      </c>
      <c r="B93" s="50"/>
      <c r="C93" s="33"/>
      <c r="D93" s="33"/>
      <c r="E93" s="33"/>
      <c r="F93" s="33"/>
      <c r="G93" s="33"/>
      <c r="H93" s="68"/>
      <c r="I93" s="68"/>
      <c r="J93" s="67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1"/>
    </row>
    <row r="94" spans="1:22" ht="14.25" customHeight="1" x14ac:dyDescent="0.25">
      <c r="A94" s="65" t="s">
        <v>69</v>
      </c>
      <c r="B94" s="42"/>
      <c r="C94" s="33"/>
      <c r="D94" s="33"/>
      <c r="E94" s="33"/>
      <c r="F94" s="33"/>
      <c r="G94" s="33"/>
      <c r="H94" s="68"/>
      <c r="I94" s="68"/>
      <c r="J94" s="67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1"/>
    </row>
    <row r="95" spans="1:22" ht="14.25" customHeight="1" x14ac:dyDescent="0.25">
      <c r="A95" s="5"/>
      <c r="B95" s="5"/>
      <c r="C95" s="5"/>
      <c r="D95" s="5"/>
      <c r="E95" s="5"/>
      <c r="F95" s="5"/>
      <c r="G95" s="5"/>
      <c r="H95" s="5"/>
      <c r="I95" s="69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</row>
    <row r="96" spans="1:22" ht="14.25" customHeight="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</row>
    <row r="97" spans="1:22" ht="20.25" customHeight="1" x14ac:dyDescent="0.25">
      <c r="A97" s="24" t="s">
        <v>71</v>
      </c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6"/>
      <c r="P97" s="26"/>
      <c r="Q97" s="5"/>
      <c r="R97" s="5"/>
      <c r="S97" s="5"/>
      <c r="T97" s="5"/>
      <c r="U97" s="5"/>
      <c r="V97" s="5"/>
    </row>
    <row r="98" spans="1:22" ht="14.25" customHeight="1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</row>
    <row r="99" spans="1:22" ht="45.6" customHeight="1" x14ac:dyDescent="0.25">
      <c r="A99" s="63" t="s">
        <v>67</v>
      </c>
      <c r="B99" s="5"/>
      <c r="C99" s="66">
        <v>2019</v>
      </c>
      <c r="D99" s="66">
        <v>2020</v>
      </c>
      <c r="E99" s="66">
        <v>2021</v>
      </c>
      <c r="F99" s="66">
        <v>2022</v>
      </c>
      <c r="G99" s="66">
        <v>2023</v>
      </c>
      <c r="H99" s="68"/>
      <c r="I99" s="5"/>
      <c r="J99" s="70" t="s">
        <v>70</v>
      </c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1"/>
    </row>
    <row r="100" spans="1:22" ht="16.899999999999999" customHeight="1" x14ac:dyDescent="0.25">
      <c r="A100" s="72" t="s">
        <v>54</v>
      </c>
      <c r="B100" s="73"/>
      <c r="C100" s="30" t="str">
        <f>IF(SUM(C101:C102)=0,"",SUM(C101:C102))</f>
        <v/>
      </c>
      <c r="D100" s="30" t="str">
        <f t="shared" ref="D100:G100" si="9">IF(SUM(D101:D102)=0,"",SUM(D101:D102))</f>
        <v/>
      </c>
      <c r="E100" s="30" t="str">
        <f t="shared" si="9"/>
        <v/>
      </c>
      <c r="F100" s="30" t="str">
        <f t="shared" si="9"/>
        <v/>
      </c>
      <c r="G100" s="30" t="str">
        <f>IF(SUM(G101:G102)=0,"",SUM(G101:G102))</f>
        <v/>
      </c>
      <c r="H100" s="68"/>
      <c r="I100" s="5"/>
      <c r="J100" s="67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1"/>
    </row>
    <row r="101" spans="1:22" ht="14.25" customHeight="1" x14ac:dyDescent="0.25">
      <c r="A101" s="64" t="s">
        <v>52</v>
      </c>
      <c r="B101" s="50"/>
      <c r="C101" s="33"/>
      <c r="D101" s="33"/>
      <c r="E101" s="33"/>
      <c r="F101" s="33"/>
      <c r="G101" s="33"/>
      <c r="H101" s="68"/>
      <c r="I101" s="5"/>
      <c r="J101" s="67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1"/>
    </row>
    <row r="102" spans="1:22" ht="14.25" customHeight="1" x14ac:dyDescent="0.25">
      <c r="A102" s="65" t="s">
        <v>53</v>
      </c>
      <c r="B102" s="42"/>
      <c r="C102" s="33"/>
      <c r="D102" s="33"/>
      <c r="E102" s="33"/>
      <c r="F102" s="33"/>
      <c r="G102" s="33"/>
      <c r="H102" s="68"/>
      <c r="I102" s="5"/>
      <c r="J102" s="67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1"/>
    </row>
    <row r="103" spans="1:22" ht="14.25" customHeight="1" x14ac:dyDescent="0.25">
      <c r="A103" s="5"/>
      <c r="B103" s="5"/>
      <c r="C103" s="5"/>
      <c r="D103" s="5"/>
      <c r="E103" s="5"/>
      <c r="F103" s="5"/>
      <c r="G103" s="5"/>
      <c r="H103" s="69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1"/>
    </row>
    <row r="104" spans="1:22" ht="14.25" customHeight="1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1"/>
    </row>
    <row r="105" spans="1:22" ht="46.9" customHeight="1" x14ac:dyDescent="0.25">
      <c r="A105" s="63" t="s">
        <v>67</v>
      </c>
      <c r="B105" s="5"/>
      <c r="C105" s="66">
        <v>2019</v>
      </c>
      <c r="D105" s="66">
        <v>2020</v>
      </c>
      <c r="E105" s="66">
        <v>2021</v>
      </c>
      <c r="F105" s="66">
        <v>2022</v>
      </c>
      <c r="G105" s="66">
        <v>2023</v>
      </c>
      <c r="H105" s="68"/>
      <c r="I105" s="5"/>
      <c r="J105" s="70" t="s">
        <v>70</v>
      </c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1"/>
    </row>
    <row r="106" spans="1:22" ht="17.25" customHeight="1" x14ac:dyDescent="0.25">
      <c r="A106" s="72" t="s">
        <v>72</v>
      </c>
      <c r="B106" s="73"/>
      <c r="C106" s="30" t="str">
        <f>IF(SUM(D107:D108)=0,"",SUM(D107:D108))</f>
        <v/>
      </c>
      <c r="D106" s="30" t="str">
        <f t="shared" ref="D106:G106" si="10">IF(SUM(E107:E108)=0,"",SUM(E107:E108))</f>
        <v/>
      </c>
      <c r="E106" s="30" t="str">
        <f t="shared" si="10"/>
        <v/>
      </c>
      <c r="F106" s="30" t="str">
        <f t="shared" si="10"/>
        <v/>
      </c>
      <c r="G106" s="30" t="str">
        <f t="shared" si="10"/>
        <v/>
      </c>
      <c r="H106" s="68"/>
      <c r="I106" s="5"/>
      <c r="J106" s="67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1"/>
    </row>
    <row r="107" spans="1:22" ht="14.25" customHeight="1" x14ac:dyDescent="0.25">
      <c r="A107" s="64" t="s">
        <v>73</v>
      </c>
      <c r="B107" s="50"/>
      <c r="C107" s="33"/>
      <c r="D107" s="33"/>
      <c r="E107" s="33"/>
      <c r="F107" s="33"/>
      <c r="G107" s="33"/>
      <c r="H107" s="68"/>
      <c r="I107" s="5"/>
      <c r="J107" s="67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1"/>
    </row>
    <row r="108" spans="1:22" ht="14.25" customHeight="1" x14ac:dyDescent="0.25">
      <c r="A108" s="65" t="s">
        <v>74</v>
      </c>
      <c r="B108" s="42"/>
      <c r="C108" s="33"/>
      <c r="D108" s="33"/>
      <c r="E108" s="33"/>
      <c r="F108" s="33"/>
      <c r="G108" s="33"/>
      <c r="H108" s="68"/>
      <c r="I108" s="5"/>
      <c r="J108" s="71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</row>
    <row r="109" spans="1:22" ht="14.25" customHeight="1" x14ac:dyDescent="0.25">
      <c r="A109" s="5"/>
      <c r="B109" s="5"/>
      <c r="C109" s="5"/>
      <c r="D109" s="5"/>
      <c r="E109" s="5"/>
      <c r="F109" s="5"/>
      <c r="G109" s="5"/>
      <c r="H109" s="68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</row>
    <row r="110" spans="1:22" ht="14.25" customHeight="1" x14ac:dyDescent="0.25">
      <c r="A110" s="5"/>
      <c r="B110" s="5"/>
      <c r="C110" s="5"/>
      <c r="D110" s="5"/>
      <c r="E110" s="5"/>
      <c r="F110" s="5"/>
      <c r="G110" s="5"/>
      <c r="H110" s="68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</row>
    <row r="111" spans="1:22" ht="14.25" customHeight="1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</row>
    <row r="112" spans="1:22" ht="14.25" customHeight="1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</row>
    <row r="113" spans="1:22" ht="14.25" customHeight="1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</row>
    <row r="114" spans="1:22" ht="14.25" customHeight="1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</row>
    <row r="115" spans="1:22" ht="14.25" customHeight="1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</row>
    <row r="116" spans="1:22" ht="14.25" customHeight="1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</row>
    <row r="117" spans="1:22" ht="14.25" customHeight="1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</row>
    <row r="118" spans="1:22" ht="14.25" customHeight="1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</row>
    <row r="119" spans="1:22" ht="14.25" customHeight="1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</row>
    <row r="120" spans="1:22" ht="14.25" customHeight="1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</row>
    <row r="121" spans="1:22" ht="14.25" customHeight="1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</row>
    <row r="122" spans="1:22" ht="14.25" customHeight="1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</row>
    <row r="123" spans="1:22" ht="14.25" customHeight="1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</row>
    <row r="124" spans="1:22" ht="14.25" customHeight="1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</row>
    <row r="125" spans="1:22" ht="14.25" customHeight="1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</row>
    <row r="126" spans="1:22" ht="14.25" customHeight="1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</row>
    <row r="127" spans="1:22" ht="14.25" customHeight="1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</row>
    <row r="128" spans="1:22" ht="14.25" customHeight="1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</row>
    <row r="129" spans="1:22" ht="14.25" customHeight="1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</row>
    <row r="130" spans="1:22" ht="14.25" customHeight="1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</row>
    <row r="131" spans="1:22" ht="14.25" customHeight="1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</row>
    <row r="132" spans="1:22" ht="14.25" customHeight="1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</row>
    <row r="133" spans="1:22" ht="14.25" customHeight="1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</row>
    <row r="134" spans="1:22" ht="14.25" customHeight="1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</row>
    <row r="135" spans="1:22" ht="14.25" customHeight="1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</row>
    <row r="136" spans="1:22" ht="14.25" customHeight="1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</row>
    <row r="137" spans="1:22" ht="14.25" customHeight="1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</row>
    <row r="138" spans="1:22" ht="14.25" customHeight="1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</row>
    <row r="139" spans="1:22" ht="14.25" customHeight="1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</row>
    <row r="140" spans="1:22" ht="14.25" customHeight="1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</row>
    <row r="141" spans="1:22" ht="14.25" customHeight="1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</row>
    <row r="142" spans="1:22" ht="14.25" customHeight="1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</row>
    <row r="143" spans="1:22" ht="14.25" customHeight="1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</row>
    <row r="144" spans="1:22" ht="14.25" customHeight="1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</row>
    <row r="145" spans="1:22" ht="14.25" customHeight="1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</row>
    <row r="146" spans="1:22" ht="14.25" customHeight="1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</row>
    <row r="147" spans="1:22" ht="14.25" customHeight="1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</row>
    <row r="148" spans="1:22" ht="14.25" customHeight="1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</row>
    <row r="149" spans="1:22" ht="14.25" customHeight="1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</row>
    <row r="150" spans="1:22" ht="14.25" customHeight="1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</row>
    <row r="151" spans="1:22" ht="14.25" customHeight="1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</row>
    <row r="152" spans="1:22" ht="14.25" customHeight="1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</row>
    <row r="153" spans="1:22" ht="14.25" customHeight="1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</row>
    <row r="154" spans="1:22" ht="14.25" customHeight="1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</row>
    <row r="155" spans="1:22" ht="14.25" customHeight="1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</row>
    <row r="156" spans="1:22" ht="14.25" customHeight="1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</row>
    <row r="157" spans="1:22" ht="14.25" customHeight="1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</row>
    <row r="158" spans="1:22" ht="14.25" customHeight="1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</row>
    <row r="159" spans="1:22" ht="14.25" customHeight="1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</row>
    <row r="160" spans="1:22" ht="14.25" customHeight="1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</row>
    <row r="161" spans="1:22" ht="14.25" customHeight="1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</row>
    <row r="162" spans="1:22" ht="14.25" customHeight="1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</row>
    <row r="163" spans="1:22" ht="14.25" customHeight="1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</row>
    <row r="164" spans="1:22" ht="14.25" customHeight="1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</row>
    <row r="165" spans="1:22" ht="14.25" customHeight="1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</row>
    <row r="166" spans="1:22" ht="14.25" customHeight="1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</row>
    <row r="167" spans="1:22" ht="14.25" customHeight="1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</row>
    <row r="168" spans="1:22" ht="14.25" customHeight="1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</row>
    <row r="169" spans="1:22" ht="14.25" customHeight="1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</row>
    <row r="170" spans="1:22" ht="14.25" customHeight="1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</row>
    <row r="171" spans="1:22" ht="14.25" customHeight="1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</row>
    <row r="172" spans="1:22" ht="14.25" customHeight="1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</row>
    <row r="173" spans="1:22" ht="14.25" customHeight="1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</row>
    <row r="174" spans="1:22" ht="14.25" customHeight="1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</row>
    <row r="175" spans="1:22" ht="14.25" customHeight="1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</row>
    <row r="176" spans="1:22" ht="14.25" customHeight="1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</row>
    <row r="177" spans="1:22" ht="14.25" customHeight="1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</row>
    <row r="178" spans="1:22" ht="14.25" customHeight="1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</row>
    <row r="179" spans="1:22" ht="14.25" customHeight="1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</row>
    <row r="180" spans="1:22" ht="14.25" customHeight="1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</row>
    <row r="181" spans="1:22" ht="14.25" customHeight="1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</row>
    <row r="182" spans="1:22" ht="14.25" customHeight="1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</row>
    <row r="183" spans="1:22" ht="14.25" customHeight="1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</row>
    <row r="184" spans="1:22" ht="14.25" customHeight="1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</row>
    <row r="185" spans="1:22" ht="14.25" customHeight="1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</row>
    <row r="186" spans="1:22" ht="14.25" customHeight="1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</row>
    <row r="187" spans="1:22" ht="14.25" customHeight="1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</row>
    <row r="188" spans="1:22" ht="14.25" customHeight="1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</row>
    <row r="189" spans="1:22" ht="14.25" customHeight="1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</row>
    <row r="190" spans="1:22" ht="14.25" customHeight="1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</row>
    <row r="191" spans="1:22" ht="14.25" customHeight="1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</row>
    <row r="192" spans="1:22" ht="14.25" customHeight="1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</row>
    <row r="193" spans="1:22" ht="14.25" customHeight="1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</row>
    <row r="194" spans="1:22" ht="14.25" customHeight="1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</row>
    <row r="195" spans="1:22" ht="14.25" customHeight="1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</row>
    <row r="196" spans="1:22" ht="14.25" customHeight="1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</row>
    <row r="197" spans="1:22" ht="14.25" customHeight="1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</row>
    <row r="198" spans="1:22" ht="14.25" customHeight="1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</row>
    <row r="199" spans="1:22" ht="14.25" customHeight="1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</row>
    <row r="200" spans="1:22" ht="14.25" customHeight="1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</row>
    <row r="201" spans="1:22" ht="14.25" customHeight="1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</row>
    <row r="202" spans="1:22" ht="14.25" customHeight="1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</row>
    <row r="203" spans="1:22" ht="14.25" customHeight="1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</row>
    <row r="204" spans="1:22" ht="14.25" customHeight="1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</row>
    <row r="205" spans="1:22" ht="14.25" customHeight="1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</row>
    <row r="206" spans="1:22" ht="14.25" customHeight="1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</row>
    <row r="207" spans="1:22" ht="14.25" customHeight="1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</row>
    <row r="208" spans="1:22" ht="14.25" customHeight="1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</row>
    <row r="209" spans="1:22" ht="14.25" customHeight="1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</row>
    <row r="210" spans="1:22" ht="14.25" customHeight="1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</row>
    <row r="211" spans="1:22" ht="14.25" customHeight="1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</row>
    <row r="212" spans="1:22" ht="14.25" customHeight="1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</row>
    <row r="213" spans="1:22" ht="14.25" customHeight="1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</row>
    <row r="214" spans="1:22" ht="14.25" customHeight="1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</row>
    <row r="215" spans="1:22" ht="14.25" customHeight="1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</row>
    <row r="216" spans="1:22" ht="14.25" customHeight="1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</row>
    <row r="217" spans="1:22" ht="14.25" customHeight="1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</row>
    <row r="218" spans="1:22" ht="14.25" customHeight="1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</row>
    <row r="219" spans="1:22" ht="14.25" customHeight="1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</row>
    <row r="220" spans="1:22" ht="14.25" customHeight="1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</row>
    <row r="221" spans="1:22" ht="14.25" customHeight="1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</row>
    <row r="222" spans="1:22" ht="14.25" customHeight="1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</row>
    <row r="223" spans="1:22" ht="14.25" customHeight="1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</row>
    <row r="224" spans="1:22" ht="14.25" customHeight="1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</row>
    <row r="225" spans="1:22" ht="14.25" customHeight="1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</row>
    <row r="226" spans="1:22" ht="14.25" customHeight="1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</row>
    <row r="227" spans="1:22" ht="14.25" customHeight="1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</row>
    <row r="228" spans="1:22" ht="14.25" customHeight="1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</row>
    <row r="229" spans="1:22" ht="14.25" customHeight="1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</row>
    <row r="230" spans="1:22" ht="14.25" customHeight="1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</row>
    <row r="231" spans="1:22" ht="14.25" customHeight="1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</row>
    <row r="232" spans="1:22" ht="14.25" customHeight="1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</row>
    <row r="233" spans="1:22" ht="14.25" customHeight="1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</row>
    <row r="234" spans="1:22" ht="14.25" customHeight="1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</row>
  </sheetData>
  <mergeCells count="68">
    <mergeCell ref="A87:B87"/>
    <mergeCell ref="A92:B92"/>
    <mergeCell ref="C70:D70"/>
    <mergeCell ref="C71:D71"/>
    <mergeCell ref="C72:D72"/>
    <mergeCell ref="C73:D73"/>
    <mergeCell ref="C74:D74"/>
    <mergeCell ref="E73:F73"/>
    <mergeCell ref="G73:H73"/>
    <mergeCell ref="E74:F74"/>
    <mergeCell ref="G74:H74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67:D67"/>
    <mergeCell ref="C68:D68"/>
    <mergeCell ref="C69:D69"/>
    <mergeCell ref="E70:F70"/>
    <mergeCell ref="G70:H70"/>
    <mergeCell ref="E71:F71"/>
    <mergeCell ref="G71:H71"/>
    <mergeCell ref="E72:F72"/>
    <mergeCell ref="G72:H72"/>
    <mergeCell ref="A100:B100"/>
    <mergeCell ref="A106:B106"/>
    <mergeCell ref="G61:H61"/>
    <mergeCell ref="G62:H62"/>
    <mergeCell ref="G63:H63"/>
    <mergeCell ref="G64:H64"/>
    <mergeCell ref="E67:F67"/>
    <mergeCell ref="G67:H67"/>
    <mergeCell ref="E63:F63"/>
    <mergeCell ref="E64:F64"/>
    <mergeCell ref="A80:B80"/>
    <mergeCell ref="A68:B68"/>
    <mergeCell ref="E68:F68"/>
    <mergeCell ref="G68:H68"/>
    <mergeCell ref="E69:F69"/>
    <mergeCell ref="G69:H69"/>
    <mergeCell ref="G56:H56"/>
    <mergeCell ref="G57:H57"/>
    <mergeCell ref="G58:H58"/>
    <mergeCell ref="G59:H59"/>
    <mergeCell ref="G60:H60"/>
    <mergeCell ref="E58:F58"/>
    <mergeCell ref="E61:F61"/>
    <mergeCell ref="E62:F62"/>
    <mergeCell ref="E59:F59"/>
    <mergeCell ref="E60:F60"/>
    <mergeCell ref="A57:B57"/>
    <mergeCell ref="E56:F56"/>
    <mergeCell ref="E57:F57"/>
    <mergeCell ref="A21:B21"/>
    <mergeCell ref="A22:B22"/>
    <mergeCell ref="A23:B23"/>
    <mergeCell ref="A24:B24"/>
    <mergeCell ref="A32:B32"/>
    <mergeCell ref="A33:B33"/>
    <mergeCell ref="A44:B44"/>
    <mergeCell ref="A46:B46"/>
    <mergeCell ref="A48:B48"/>
    <mergeCell ref="A26:B26"/>
  </mergeCells>
  <dataValidations count="2">
    <dataValidation type="list" allowBlank="1" showInputMessage="1" showErrorMessage="1" sqref="C4" xr:uid="{00000000-0002-0000-0000-000000000000}">
      <formula1>"1er ,2e,3e,4e"</formula1>
    </dataValidation>
    <dataValidation type="list" allowBlank="1" showInputMessage="1" showErrorMessage="1" sqref="F4" xr:uid="{00000000-0002-0000-0000-000001000000}">
      <formula1>"2012,2013,2014,2015,2016,2017,2018,2019,2020"</formula1>
    </dataValidation>
  </dataValidations>
  <pageMargins left="0.69791668653488159" right="0.69791668653488159" top="0.75" bottom="0.75" header="0.28125" footer="0.28125"/>
  <pageSetup paperSize="9" orientation="portrait" useFirstPageNumber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D55C560B198D41ACF1E317DDA04F90" ma:contentTypeVersion="" ma:contentTypeDescription="Crée un document." ma:contentTypeScope="" ma:versionID="cdfe92524520d532095e19e7433c769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264158f0382c6d7b4dca080ff42ddd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F8B2A5-D4F2-45BC-9CA3-69D99A9441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1B943C4-798B-4815-B05E-8ADEA15E3ED3}">
  <ds:schemaRefs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2006/metadata/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BC39FD6C-3158-4046-B70A-15840727B1A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230</vt:i4>
      </vt:variant>
    </vt:vector>
  </HeadingPairs>
  <TitlesOfParts>
    <vt:vector size="231" baseType="lpstr">
      <vt:lpstr>Annuel - Environnement</vt:lpstr>
      <vt:lpstr>OBS_PA_54_M_ENT</vt:lpstr>
      <vt:lpstr>OBS_PA_54_M_GP</vt:lpstr>
      <vt:lpstr>OBS_PA_54_M_TOTAL</vt:lpstr>
      <vt:lpstr>OBS_PA_54_NOP_ENT</vt:lpstr>
      <vt:lpstr>OBS_PA_54_NOP_GP</vt:lpstr>
      <vt:lpstr>OBS_PA_54_NOP_TOTAL</vt:lpstr>
      <vt:lpstr>OBS_PA_54_OP_NSUB_9_M_ENT</vt:lpstr>
      <vt:lpstr>OBS_PA_54_OP_NSUB_9_M_GP</vt:lpstr>
      <vt:lpstr>OBS_PA_54_OP_NSUB_9_M_TOTAL</vt:lpstr>
      <vt:lpstr>OBS_PA_54_OP_NSUB_M_ENT</vt:lpstr>
      <vt:lpstr>OBS_PA_54_OP_NSUB_M_GP</vt:lpstr>
      <vt:lpstr>OBS_PA_54_OP_NSUB_M_TOTAL</vt:lpstr>
      <vt:lpstr>OBS_PA_54_OP_NSUB_RECO_M_ENT</vt:lpstr>
      <vt:lpstr>OBS_PA_54_OP_NSUB_RECO_M_GP</vt:lpstr>
      <vt:lpstr>OBS_PA_54_OP_NSUB_RECO_M_TOTAL</vt:lpstr>
      <vt:lpstr>OBS_PA_54_OP_SUB_9_M_ENT</vt:lpstr>
      <vt:lpstr>OBS_PA_54_OP_SUB_9_M_GP</vt:lpstr>
      <vt:lpstr>OBS_PA_54_OP_SUB_9_M_TOTAL</vt:lpstr>
      <vt:lpstr>OBS_PA_54_OP_SUB_M_ENT</vt:lpstr>
      <vt:lpstr>OBS_PA_54_OP_SUB_M_GP</vt:lpstr>
      <vt:lpstr>OBS_PA_54_OP_SUB_M_TOTAL</vt:lpstr>
      <vt:lpstr>OBS_PA_54_OP_SUB_RECO_M_ENT</vt:lpstr>
      <vt:lpstr>OBS_PA_54_OP_SUB_RECO_M_GP</vt:lpstr>
      <vt:lpstr>OBS_PA_54_OP_SUB_RECO_M_TOTAL</vt:lpstr>
      <vt:lpstr>OBS_VB_54_M_ENT</vt:lpstr>
      <vt:lpstr>OBS_VB_54_M_GP</vt:lpstr>
      <vt:lpstr>OBS_VB_54_M_TOTAL</vt:lpstr>
      <vt:lpstr>OBS_VB_54_OP_NSUB_9_M_ENT</vt:lpstr>
      <vt:lpstr>OBS_VB_54_OP_NSUB_9_M_GP</vt:lpstr>
      <vt:lpstr>OBS_VB_54_OP_NSUB_9_M_TOTAL</vt:lpstr>
      <vt:lpstr>OBS_VB_54_OP_NSUB_M_ENT</vt:lpstr>
      <vt:lpstr>OBS_VB_54_OP_NSUB_M_GP</vt:lpstr>
      <vt:lpstr>OBS_VB_54_OP_NSUB_M_TOTAL</vt:lpstr>
      <vt:lpstr>OBS_VB_54_OP_NSUB_RECO_M_ENT</vt:lpstr>
      <vt:lpstr>OBS_VB_54_OP_NSUB_RECO_M_GP</vt:lpstr>
      <vt:lpstr>OBS_VB_54_OP_NSUB_RECO_M_TOTAL</vt:lpstr>
      <vt:lpstr>OBS_VB_54_OP_SUB_9_M_ENT</vt:lpstr>
      <vt:lpstr>OBS_VB_54_OP_SUB_9_M_GP</vt:lpstr>
      <vt:lpstr>OBS_VB_54_OP_SUB_9_M_TOTAL</vt:lpstr>
      <vt:lpstr>OBS_VB_54_OP_SUB_M_ENT</vt:lpstr>
      <vt:lpstr>OBS_VB_54_OP_SUB_M_GP</vt:lpstr>
      <vt:lpstr>OBS_VB_54_OP_SUB_M_TOTAL</vt:lpstr>
      <vt:lpstr>OBS_VB_54_OP_SUB_RECO_M_ENT</vt:lpstr>
      <vt:lpstr>OBS_VB_54_OP_SUB_RECO_M_GP</vt:lpstr>
      <vt:lpstr>OBS_VB_54_OP_SUB_RECO_M_TOTAL</vt:lpstr>
      <vt:lpstr>'Annuel - Environnement'!OBS_VO_55_2019_M_TOTAL</vt:lpstr>
      <vt:lpstr>'Annuel - Environnement'!OBS_VO_55_2019_RECO_M_TOTAL</vt:lpstr>
      <vt:lpstr>'Annuel - Environnement'!OBS_VO_55_2019_RECY_M_TOTAL</vt:lpstr>
      <vt:lpstr>OBS_VO_55_2020_M_TOTAL</vt:lpstr>
      <vt:lpstr>OBS_VO_55_2020_RECO_M_TOTAL</vt:lpstr>
      <vt:lpstr>OBS_VO_55_2020_RECY_M_TOTAL</vt:lpstr>
      <vt:lpstr>OBS_VO_55_2021_M_TOTAL</vt:lpstr>
      <vt:lpstr>OBS_VO_55_2021_RECO_M_TOTAL</vt:lpstr>
      <vt:lpstr>OBS_VO_55_2021_RECY_M_TOTAL</vt:lpstr>
      <vt:lpstr>OBS_VO_55_2022_M_TOTAL</vt:lpstr>
      <vt:lpstr>OBS_VO_55_2022_RECO_M_TOTAL</vt:lpstr>
      <vt:lpstr>OBS_VO_55_2022_RECY_M_TOTAL</vt:lpstr>
      <vt:lpstr>OBS_VO_55_RECO_TOTAL</vt:lpstr>
      <vt:lpstr>OBS_VO_55_RECY_TOTAL</vt:lpstr>
      <vt:lpstr>OBS_VO_55_TOTAL</vt:lpstr>
      <vt:lpstr>OBS_VO_56_2019_BOX_TOTAL</vt:lpstr>
      <vt:lpstr>OBS_VO_56_2019_RECO_BOX_TOTAL</vt:lpstr>
      <vt:lpstr>OBS_VO_56_2019_RECY_BOX_TOTAL</vt:lpstr>
      <vt:lpstr>OBS_VO_56_2020_BOX_TOTAL</vt:lpstr>
      <vt:lpstr>OBS_VO_56_2020_RECO_BOX_TOTAL</vt:lpstr>
      <vt:lpstr>OBS_VO_56_2020_RECY_BOX_TOTAL</vt:lpstr>
      <vt:lpstr>OBS_VO_56_2021_BOX_TOTAL</vt:lpstr>
      <vt:lpstr>OBS_VO_56_2021_RECO_BOX_TOTAL</vt:lpstr>
      <vt:lpstr>OBS_VO_56_2021_RECY_BOX_TOTAL</vt:lpstr>
      <vt:lpstr>OBS_VO_56_BOX_TOTAL</vt:lpstr>
      <vt:lpstr>OBS_VO_56_RECO_BOX_TOTAL</vt:lpstr>
      <vt:lpstr>OBS_VO_56_RECY_BOX_TOTAL</vt:lpstr>
      <vt:lpstr>OBS_VO_57_2019_DEC_TOTAL</vt:lpstr>
      <vt:lpstr>OBS_VO_57_2019_RECO_DEC_TOTAL</vt:lpstr>
      <vt:lpstr>OBS_VO_57_2019_RECY_DEC_TOTAL</vt:lpstr>
      <vt:lpstr>OBS_VO_57_2020_DEC_TOTAL</vt:lpstr>
      <vt:lpstr>OBS_VO_57_2020_RECO_DEC_TOTAL</vt:lpstr>
      <vt:lpstr>OBS_VO_57_2020_RECY_DEC_TOTAL</vt:lpstr>
      <vt:lpstr>OBS_VO_57_2021_DEC_TOTAL</vt:lpstr>
      <vt:lpstr>OBS_VO_57_2021_RECO_DEC_TOTAL</vt:lpstr>
      <vt:lpstr>OBS_VO_57_2021_RECY_DEC_TOTAL</vt:lpstr>
      <vt:lpstr>OBS_VO_57_DEC_TOTAL</vt:lpstr>
      <vt:lpstr>OBS_VO_57_RECO_DEC_TOTAL</vt:lpstr>
      <vt:lpstr>OBS_VO_57_RECY_DEC_TOTAL</vt:lpstr>
      <vt:lpstr>OBS_VO_BOX_DIST_2019_TOTAL</vt:lpstr>
      <vt:lpstr>OBS_VO_BOX_DIST_2020_TOTAL</vt:lpstr>
      <vt:lpstr>OBS_VO_BOX_DIST_2021_TOTAL</vt:lpstr>
      <vt:lpstr>OBS_VO_BOX_DIST_2022_TOTAL</vt:lpstr>
      <vt:lpstr>OBS_VO_BOX_DIST_9_2019_TOTAL</vt:lpstr>
      <vt:lpstr>OBS_VO_BOX_DIST_9_2020_TOTAL</vt:lpstr>
      <vt:lpstr>OBS_VO_BOX_DIST_9_2021_TOTAL</vt:lpstr>
      <vt:lpstr>OBS_VO_BOX_DIST_9_2022_TOTAL</vt:lpstr>
      <vt:lpstr>OBS_VO_BOX_DIST_9_TOTAL</vt:lpstr>
      <vt:lpstr>OBS_VO_BOX_DIST_RECO_2019_TOTAL</vt:lpstr>
      <vt:lpstr>OBS_VO_BOX_DIST_RECO_2020_TOTAL</vt:lpstr>
      <vt:lpstr>OBS_VO_BOX_DIST_RECO_2021_TOTAL</vt:lpstr>
      <vt:lpstr>OBS_VO_BOX_DIST_RECO_2022_TOTAL</vt:lpstr>
      <vt:lpstr>OBS_VO_BOX_DIST_RECO_TOTAL</vt:lpstr>
      <vt:lpstr>OBS_VO_BOX_DIST_TOTAL</vt:lpstr>
      <vt:lpstr>OBS_VO_BOX_RECO_TOTAL</vt:lpstr>
      <vt:lpstr>OBS_VO_BOX_RECY_TOTAL</vt:lpstr>
      <vt:lpstr>OBS_VO_BOX_RR_TOTAL</vt:lpstr>
      <vt:lpstr>OBS_VO_DEC_DIST_2019_TOTAL</vt:lpstr>
      <vt:lpstr>OBS_VO_DEC_DIST_2020_TOTAL</vt:lpstr>
      <vt:lpstr>OBS_VO_DEC_DIST_2021_TOTAL</vt:lpstr>
      <vt:lpstr>OBS_VO_DEC_DIST_2022_TOTAL</vt:lpstr>
      <vt:lpstr>OBS_VO_DEC_DIST_9_2019_TOTAL</vt:lpstr>
      <vt:lpstr>OBS_VO_DEC_DIST_9_2020_TOTAL</vt:lpstr>
      <vt:lpstr>OBS_VO_DEC_DIST_9_2021_TOTAL</vt:lpstr>
      <vt:lpstr>OBS_VO_DEC_DIST_9_2022_TOTAL</vt:lpstr>
      <vt:lpstr>OBS_VO_DEC_DIST_9_TOTAL</vt:lpstr>
      <vt:lpstr>OBS_VO_DEC_DIST_RECO_2019_TOTAL</vt:lpstr>
      <vt:lpstr>OBS_VO_DEC_DIST_RECO_2020_TOTAL</vt:lpstr>
      <vt:lpstr>OBS_VO_DEC_DIST_RECO_2021_TOTAL</vt:lpstr>
      <vt:lpstr>OBS_VO_DEC_DIST_RECO_2022_TOTAL</vt:lpstr>
      <vt:lpstr>OBS_VO_DEC_DIST_RECO_TOTAL</vt:lpstr>
      <vt:lpstr>OBS_VO_DEC_DIST_TOTAL</vt:lpstr>
      <vt:lpstr>OBS_VO_DEC_RECO_TOTAL</vt:lpstr>
      <vt:lpstr>OBS_VO_DEC_RECY_TOTAL</vt:lpstr>
      <vt:lpstr>OBS_VO_DEC_RR_TOTAL</vt:lpstr>
      <vt:lpstr>'Annuel - Environnement'!OBS_VO_GES_2019_TOTAL</vt:lpstr>
      <vt:lpstr>OBS_VO_GES_2020_TOTAL</vt:lpstr>
      <vt:lpstr>OBS_VO_GES_2021_TOTAL</vt:lpstr>
      <vt:lpstr>OBS_VO_GES_2022_TOTAL</vt:lpstr>
      <vt:lpstr>'Annuel - Environnement'!OBS_VO_GES_SC1_2019_TOTAL</vt:lpstr>
      <vt:lpstr>OBS_VO_GES_SC1_2020_TOTAL</vt:lpstr>
      <vt:lpstr>OBS_VO_GES_SC1_2021_TOTAL</vt:lpstr>
      <vt:lpstr>OBS_VO_GES_SC1_2022_TOTAL</vt:lpstr>
      <vt:lpstr>'Annuel - Environnement'!OBS_VO_GES_SC1_TOTAL</vt:lpstr>
      <vt:lpstr>'Annuel - Environnement'!OBS_VO_GES_SC2_2019_TOTAL</vt:lpstr>
      <vt:lpstr>OBS_VO_GES_SC2_2020_TOTAL</vt:lpstr>
      <vt:lpstr>OBS_VO_GES_SC2_2021_TOTAL</vt:lpstr>
      <vt:lpstr>OBS_VO_GES_SC2_2022_TOTAL</vt:lpstr>
      <vt:lpstr>OBS_VO_GES_SC2_MB_2019_TOTAL</vt:lpstr>
      <vt:lpstr>OBS_VO_GES_SC2_MB_2020_TOTAL</vt:lpstr>
      <vt:lpstr>OBS_VO_GES_SC2_MB_2021_TOTAL</vt:lpstr>
      <vt:lpstr>OBS_VO_GES_SC2_MB_2022_TOTAL</vt:lpstr>
      <vt:lpstr>OBS_VO_GES_SC2_MB_TOTAL</vt:lpstr>
      <vt:lpstr>'Annuel - Environnement'!OBS_VO_GES_SC2_TOTAL</vt:lpstr>
      <vt:lpstr>'Annuel - Environnement'!OBS_VO_GES_SC3_2019_TOTAL</vt:lpstr>
      <vt:lpstr>OBS_VO_GES_SC3_2020_TOTAL</vt:lpstr>
      <vt:lpstr>OBS_VO_GES_SC3_2021_TOTAL</vt:lpstr>
      <vt:lpstr>OBS_VO_GES_SC3_2022_TOTAL</vt:lpstr>
      <vt:lpstr>'Annuel - Environnement'!OBS_VO_GES_SC3_TOTAL</vt:lpstr>
      <vt:lpstr>'Annuel - Environnement'!OBS_VO_GES_TOTAL</vt:lpstr>
      <vt:lpstr>'Annuel - Environnement'!OBS_VO_NRJ_2019_TOTAL</vt:lpstr>
      <vt:lpstr>OBS_VO_NRJ_2020_TOTAL</vt:lpstr>
      <vt:lpstr>OBS_VO_NRJ_2021_TOTAL</vt:lpstr>
      <vt:lpstr>OBS_VO_NRJ_2022_TOTAL</vt:lpstr>
      <vt:lpstr>'Annuel - Environnement'!OBS_VO_NRJ_AUT_2019_TOTAL</vt:lpstr>
      <vt:lpstr>OBS_VO_NRJ_AUT_2020_TOTAL</vt:lpstr>
      <vt:lpstr>OBS_VO_NRJ_AUT_2021_TOTAL</vt:lpstr>
      <vt:lpstr>OBS_VO_NRJ_AUT_2022_TOTAL</vt:lpstr>
      <vt:lpstr>'Annuel - Environnement'!OBS_VO_NRJ_AUT_TOTAL</vt:lpstr>
      <vt:lpstr>'Annuel - Environnement'!OBS_VO_NRJ_BOX_2019_TOTAL</vt:lpstr>
      <vt:lpstr>OBS_VO_NRJ_BOX_2020_TOTAL</vt:lpstr>
      <vt:lpstr>OBS_VO_NRJ_BOX_2021_TOTAL</vt:lpstr>
      <vt:lpstr>OBS_VO_NRJ_BOX_2022_TOTAL</vt:lpstr>
      <vt:lpstr>'Annuel - Environnement'!OBS_VO_NRJ_BOX_TOTAL</vt:lpstr>
      <vt:lpstr>'Annuel - Environnement'!OBS_VO_NRJ_DATAC_2019_TOTAL</vt:lpstr>
      <vt:lpstr>OBS_VO_NRJ_DATAC_2020_TOTAL</vt:lpstr>
      <vt:lpstr>OBS_VO_NRJ_DATAC_2021_TOTAL</vt:lpstr>
      <vt:lpstr>OBS_VO_NRJ_DATAC_2022_TOTAL</vt:lpstr>
      <vt:lpstr>'Annuel - Environnement'!OBS_VO_NRJ_DATAC_TOTAL</vt:lpstr>
      <vt:lpstr>'Annuel - Environnement'!OBS_VO_NRJ_RES_2019_TOTAL</vt:lpstr>
      <vt:lpstr>OBS_VO_NRJ_RES_2020_TOTAL</vt:lpstr>
      <vt:lpstr>OBS_VO_NRJ_RES_2021_TOTAL</vt:lpstr>
      <vt:lpstr>OBS_VO_NRJ_RES_2022_TOTAL</vt:lpstr>
      <vt:lpstr>'Annuel - Environnement'!OBS_VO_NRJ_RES_2G_2019_TOTAL</vt:lpstr>
      <vt:lpstr>OBS_VO_NRJ_RES_2G_2020_TOTAL</vt:lpstr>
      <vt:lpstr>OBS_VO_NRJ_RES_2G_2021_TOTAL</vt:lpstr>
      <vt:lpstr>OBS_VO_NRJ_RES_2G_2022_TOTAL</vt:lpstr>
      <vt:lpstr>'Annuel - Environnement'!OBS_VO_NRJ_RES_2G_TOTAL</vt:lpstr>
      <vt:lpstr>'Annuel - Environnement'!OBS_VO_NRJ_RES_3G_2019_TOTAL</vt:lpstr>
      <vt:lpstr>OBS_VO_NRJ_RES_3G_2020_TOTAL</vt:lpstr>
      <vt:lpstr>OBS_VO_NRJ_RES_3G_2021_TOTAL</vt:lpstr>
      <vt:lpstr>OBS_VO_NRJ_RES_3G_2022_TOTAL</vt:lpstr>
      <vt:lpstr>'Annuel - Environnement'!OBS_VO_NRJ_RES_3G_TOTAL</vt:lpstr>
      <vt:lpstr>'Annuel - Environnement'!OBS_VO_NRJ_RES_4G_2019_TOTAL</vt:lpstr>
      <vt:lpstr>OBS_VO_NRJ_RES_4G_2020_TOTAL</vt:lpstr>
      <vt:lpstr>OBS_VO_NRJ_RES_4G_2021_TOTAL</vt:lpstr>
      <vt:lpstr>OBS_VO_NRJ_RES_4G_2022_TOTAL</vt:lpstr>
      <vt:lpstr>'Annuel - Environnement'!OBS_VO_NRJ_RES_4G_TOTAL</vt:lpstr>
      <vt:lpstr>'Annuel - Environnement'!OBS_VO_NRJ_RES_5G_2019_TOTAL</vt:lpstr>
      <vt:lpstr>OBS_VO_NRJ_RES_5G_2020_TOTAL</vt:lpstr>
      <vt:lpstr>OBS_VO_NRJ_RES_5G_2021_TOTAL</vt:lpstr>
      <vt:lpstr>OBS_VO_NRJ_RES_5G_2022_TOTAL</vt:lpstr>
      <vt:lpstr>'Annuel - Environnement'!OBS_VO_NRJ_RES_5G_TOTAL</vt:lpstr>
      <vt:lpstr>'Annuel - Environnement'!OBS_VO_NRJ_RES_AUTBL_2019_TOTAL</vt:lpstr>
      <vt:lpstr>OBS_VO_NRJ_RES_AUTBL_2020_TOTAL</vt:lpstr>
      <vt:lpstr>OBS_VO_NRJ_RES_AUTBL_2021_TOTAL</vt:lpstr>
      <vt:lpstr>OBS_VO_NRJ_RES_AUTBL_2022_TOTAL</vt:lpstr>
      <vt:lpstr>OBS_VO_NRJ_RES_AUTBL_TOTAL</vt:lpstr>
      <vt:lpstr>'Annuel - Environnement'!OBS_VO_NRJ_RES_BLFIX_2019_TOTAL</vt:lpstr>
      <vt:lpstr>OBS_VO_NRJ_RES_BLFIX_2020_TOTAL</vt:lpstr>
      <vt:lpstr>OBS_VO_NRJ_RES_BLFIX_2021_TOTAL</vt:lpstr>
      <vt:lpstr>OBS_VO_NRJ_RES_BLFIX_2022_TOTAL</vt:lpstr>
      <vt:lpstr>'Annuel - Environnement'!OBS_VO_NRJ_RES_BLFIX_TOTAL</vt:lpstr>
      <vt:lpstr>'Annuel - Environnement'!OBS_VO_NRJ_RES_BLMOB_2019_TOTAL</vt:lpstr>
      <vt:lpstr>OBS_VO_NRJ_RES_BLMOB_2020_TOTAL</vt:lpstr>
      <vt:lpstr>OBS_VO_NRJ_RES_BLMOB_2021_TOTAL</vt:lpstr>
      <vt:lpstr>OBS_VO_NRJ_RES_BLMOB_2022_TOTAL</vt:lpstr>
      <vt:lpstr>'Annuel - Environnement'!OBS_VO_NRJ_RES_BLMOB_TOTAL</vt:lpstr>
      <vt:lpstr>'Annuel - Environnement'!OBS_VO_NRJ_RES_COAX_2019_TOTAL</vt:lpstr>
      <vt:lpstr>OBS_VO_NRJ_RES_COAX_2020_TOTAL</vt:lpstr>
      <vt:lpstr>OBS_VO_NRJ_RES_COAX_2021_TOTAL</vt:lpstr>
      <vt:lpstr>OBS_VO_NRJ_RES_COAX_2022_TOTAL</vt:lpstr>
      <vt:lpstr>'Annuel - Environnement'!OBS_VO_NRJ_RES_COAX_TOTAL</vt:lpstr>
      <vt:lpstr>'Annuel - Environnement'!OBS_VO_NRJ_RES_CORE_2019_TOTAL</vt:lpstr>
      <vt:lpstr>OBS_VO_NRJ_RES_CORE_2020_TOTAL</vt:lpstr>
      <vt:lpstr>OBS_VO_NRJ_RES_CORE_2021_TOTAL</vt:lpstr>
      <vt:lpstr>OBS_VO_NRJ_RES_CORE_2022_TOTAL</vt:lpstr>
      <vt:lpstr>OBS_VO_NRJ_RES_CORE_TOTAL</vt:lpstr>
      <vt:lpstr>'Annuel - Environnement'!OBS_VO_NRJ_RES_DSL_2019_TOTAL</vt:lpstr>
      <vt:lpstr>OBS_VO_NRJ_RES_DSL_2020_TOTAL</vt:lpstr>
      <vt:lpstr>OBS_VO_NRJ_RES_DSL_2021_TOTAL</vt:lpstr>
      <vt:lpstr>OBS_VO_NRJ_RES_DSL_2022_TOTAL</vt:lpstr>
      <vt:lpstr>'Annuel - Environnement'!OBS_VO_NRJ_RES_DSL_TOTAL</vt:lpstr>
      <vt:lpstr>'Annuel - Environnement'!OBS_VO_NRJ_RES_FttHO_2019_TOTAL</vt:lpstr>
      <vt:lpstr>OBS_VO_NRJ_RES_FttHO_2020_TOTAL</vt:lpstr>
      <vt:lpstr>OBS_VO_NRJ_RES_FttHO_2021_TOTAL</vt:lpstr>
      <vt:lpstr>OBS_VO_NRJ_RES_FttHO_2022_TOTAL</vt:lpstr>
      <vt:lpstr>'Annuel - Environnement'!OBS_VO_NRJ_RES_FttHO_TOTAL</vt:lpstr>
      <vt:lpstr>'Annuel - Environnement'!OBS_VO_NRJ_RES_RTC_2019_TOTAL</vt:lpstr>
      <vt:lpstr>OBS_VO_NRJ_RES_RTC_2020_TOTAL</vt:lpstr>
      <vt:lpstr>OBS_VO_NRJ_RES_RTC_2021_TOTAL</vt:lpstr>
      <vt:lpstr>OBS_VO_NRJ_RES_RTC_2022_TOTAL</vt:lpstr>
      <vt:lpstr>'Annuel - Environnement'!OBS_VO_NRJ_RES_RTC_TOTAL</vt:lpstr>
      <vt:lpstr>'Annuel - Environnement'!OBS_VO_NRJ_RES_TOTAL</vt:lpstr>
      <vt:lpstr>'Annuel - Environnement'!OBS_VO_NRJ_TOTAL</vt:lpstr>
    </vt:vector>
  </TitlesOfParts>
  <Company>ARCEP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Anne-Laure Durand</dc:creator>
  <cp:lastModifiedBy>PONCE Loïs</cp:lastModifiedBy>
  <dcterms:created xsi:type="dcterms:W3CDTF">2020-01-17T07:40:21Z</dcterms:created>
  <dcterms:modified xsi:type="dcterms:W3CDTF">2023-12-22T09:10:34Z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0x01010008D55C560B198D41ACF1E317DDA04F90</vt:lpwstr>
  </property>
</Properties>
</file>